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Q70" i="1" l="1"/>
  <c r="AH56" i="1"/>
  <c r="AG56" i="1"/>
  <c r="Z45" i="1"/>
  <c r="Y45" i="1"/>
  <c r="R27" i="1"/>
  <c r="Q27" i="1"/>
  <c r="AG145" i="1"/>
  <c r="AH145" i="1"/>
  <c r="R158" i="1"/>
  <c r="Q158" i="1"/>
  <c r="Y132" i="1"/>
  <c r="Z132" i="1"/>
  <c r="Q117" i="1"/>
  <c r="R117" i="1"/>
  <c r="K104" i="1"/>
  <c r="AA55" i="1"/>
  <c r="R64" i="1"/>
  <c r="R70" i="1" s="1"/>
</calcChain>
</file>

<file path=xl/comments1.xml><?xml version="1.0" encoding="utf-8"?>
<comments xmlns="http://schemas.openxmlformats.org/spreadsheetml/2006/main">
  <authors>
    <author>Автор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I10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<sst xmlns="http://schemas.openxmlformats.org/spreadsheetml/2006/main" count="302" uniqueCount="152">
  <si>
    <t>Аудан,қала:</t>
  </si>
  <si>
    <t>Колледж атауы:</t>
  </si>
  <si>
    <t>№</t>
  </si>
  <si>
    <t>Пәні</t>
  </si>
  <si>
    <t>І-курс</t>
  </si>
  <si>
    <t>ІІ-курс</t>
  </si>
  <si>
    <t>ІІІ-курс</t>
  </si>
  <si>
    <t>ІV-курс</t>
  </si>
  <si>
    <t>Жалпы білімгер санысаны</t>
  </si>
  <si>
    <t>"5"</t>
  </si>
  <si>
    <t>"4"</t>
  </si>
  <si>
    <t>«3»</t>
  </si>
  <si>
    <t>«2»</t>
  </si>
  <si>
    <t>аттестатталмағаны</t>
  </si>
  <si>
    <t>үлгерімі %</t>
  </si>
  <si>
    <t>сапасы %</t>
  </si>
  <si>
    <t>Жалпы білімгер саны</t>
  </si>
  <si>
    <t>Кәсіби шет тілі</t>
  </si>
  <si>
    <t>Қазақстан тарихы</t>
  </si>
  <si>
    <t>Дене шынықтыру</t>
  </si>
  <si>
    <t>Жалпы гигиена</t>
  </si>
  <si>
    <t>Кәсіптік шет тілі</t>
  </si>
  <si>
    <t>Химия</t>
  </si>
  <si>
    <t>Валеология</t>
  </si>
  <si>
    <t>Фармакология негіздері</t>
  </si>
  <si>
    <t>Жұкпалы аурулар</t>
  </si>
  <si>
    <t>Кәсіби қызметтегі ақпаратты технологиялар</t>
  </si>
  <si>
    <t>Мейіргер ісі негіздері</t>
  </si>
  <si>
    <t xml:space="preserve">Ішкі аурулар пропедевтикасы </t>
  </si>
  <si>
    <t>Ішкі аурулар пропедевтикасы бойынша ӨО</t>
  </si>
  <si>
    <t>Акушерия және гинекология</t>
  </si>
  <si>
    <t>Ішкі аурулар</t>
  </si>
  <si>
    <t>Дерматовенерология</t>
  </si>
  <si>
    <t>Балалар аурулары</t>
  </si>
  <si>
    <t>Емдік дене шынықтыру және медициналық бақылау</t>
  </si>
  <si>
    <t>Неврология</t>
  </si>
  <si>
    <t>Жалпы хирургия,анестезиология және реанимация</t>
  </si>
  <si>
    <t>Физиотерапия және массаж</t>
  </si>
  <si>
    <t>Акушерия және балалар аурулары бойынша ОӨ</t>
  </si>
  <si>
    <t>Психология негіздері және комм.дағдылары</t>
  </si>
  <si>
    <t>Патологиялық анатомия және физиология</t>
  </si>
  <si>
    <t>География</t>
  </si>
  <si>
    <t>Математика</t>
  </si>
  <si>
    <t>Қоғамтану</t>
  </si>
  <si>
    <t>Орыс тілі</t>
  </si>
  <si>
    <t>Физика және астрономия</t>
  </si>
  <si>
    <t>Қазақ тілі</t>
  </si>
  <si>
    <t>100</t>
  </si>
  <si>
    <t>"Емдеу ісі" Фельдшер</t>
  </si>
  <si>
    <t>Информатика</t>
  </si>
  <si>
    <t>Жалпы патология</t>
  </si>
  <si>
    <t>Микробиология</t>
  </si>
  <si>
    <t>Экология және тұрақты даму</t>
  </si>
  <si>
    <t>Ішкі аурулар пропедевтикасы</t>
  </si>
  <si>
    <t>Педиатриядағы м/і</t>
  </si>
  <si>
    <t>Терапиядағы м/і</t>
  </si>
  <si>
    <t>Емдік дене шынықтыру</t>
  </si>
  <si>
    <t>Физиотерапия</t>
  </si>
  <si>
    <t>Офтальмология</t>
  </si>
  <si>
    <t>Фармация</t>
  </si>
  <si>
    <t>Фармакология</t>
  </si>
  <si>
    <t>Фармакогнозия</t>
  </si>
  <si>
    <t>Технология лекарственных форм</t>
  </si>
  <si>
    <t>Фармацевтическая химия</t>
  </si>
  <si>
    <t>Орг и экономика фарм с основами менедмента  и маркетинга</t>
  </si>
  <si>
    <t>Фармацевтическое товароведение</t>
  </si>
  <si>
    <t>ПО ТЛФ</t>
  </si>
  <si>
    <t>Тараз қаласы</t>
  </si>
  <si>
    <t>ШЖҚ "Жамбыл жоғары медициналық колледжі"</t>
  </si>
  <si>
    <t>Жамбыл жоғары медициналық колледжінің директоры:                             Сарыбекова Ж.Н.</t>
  </si>
  <si>
    <t>Техникалық және кәсіптік білім беру ұйымдарындағы 2020-2021 оқу жылындағы  І семестрдің білім сапасы</t>
  </si>
  <si>
    <t>"Мейіргер ісі" Жалпы практика мейіргері</t>
  </si>
  <si>
    <t>Қазақ әдебиеті</t>
  </si>
  <si>
    <t>Орыс әдебиеті</t>
  </si>
  <si>
    <t>Шет тілі</t>
  </si>
  <si>
    <t>Дүниежүзі тарихы</t>
  </si>
  <si>
    <t>Биология</t>
  </si>
  <si>
    <t>АӘТ дайындық</t>
  </si>
  <si>
    <t>47</t>
  </si>
  <si>
    <t>42</t>
  </si>
  <si>
    <t>19</t>
  </si>
  <si>
    <t>Медициналық генетика негіздері</t>
  </si>
  <si>
    <t>Денсаулықты нығайту</t>
  </si>
  <si>
    <t>Шұғыл көмек корсетудегі қауіпсіздік епен сапа</t>
  </si>
  <si>
    <t>Психология негіздері және коммуникативтік дағдылар</t>
  </si>
  <si>
    <t>Науқастарға мейіргерлік күтім ӨО</t>
  </si>
  <si>
    <t>Фармакология, фармакотерапия</t>
  </si>
  <si>
    <t>Терапия</t>
  </si>
  <si>
    <t>Терапия, Жұқпалы аурулар ӨО</t>
  </si>
  <si>
    <t>Әлеуметтік медицина және денсаулық сақтауда  басқару</t>
  </si>
  <si>
    <t>Электив "Адам ауруларының патологиясы, патогенезі және морфологиясы"</t>
  </si>
  <si>
    <t>Электив "Міндетті әлеуметтік медициналық сақтандыру"</t>
  </si>
  <si>
    <t>Хирургия</t>
  </si>
  <si>
    <t>Кәсіби қазақ (орыс) тілі және ақпаратты басқару</t>
  </si>
  <si>
    <t xml:space="preserve">Кәсіби шет тілі  </t>
  </si>
  <si>
    <t>Денсаулық сақтаудағы экономика және құқық негіздері</t>
  </si>
  <si>
    <t>Философия және мәдениеттану негіздері</t>
  </si>
  <si>
    <t>Саясаттану және әлеуметтану негіздері</t>
  </si>
  <si>
    <t>Медицинадағы латын тілі</t>
  </si>
  <si>
    <t>Молекулярлық биология</t>
  </si>
  <si>
    <t>Микробиология және вирусология</t>
  </si>
  <si>
    <t xml:space="preserve">Жалпы гигиена </t>
  </si>
  <si>
    <t>Анатомия, физиология</t>
  </si>
  <si>
    <t>Акушерия</t>
  </si>
  <si>
    <t>Гинекология</t>
  </si>
  <si>
    <t>ЖМКС/ССМП</t>
  </si>
  <si>
    <t>Психиатрия</t>
  </si>
  <si>
    <t>94,8</t>
  </si>
  <si>
    <t>Безопасность и качество в фармации</t>
  </si>
  <si>
    <t>Электив "Фармацевтическая терминология"</t>
  </si>
  <si>
    <t>Практика "Фармакогнозия"</t>
  </si>
  <si>
    <t>Практика "Фармацевтический анализ лекарственных средств"</t>
  </si>
  <si>
    <t>Кәсіби орыс тілі</t>
  </si>
  <si>
    <t xml:space="preserve">Кәсіби қазақ тілі </t>
  </si>
  <si>
    <t>Анатомия, физиология және патология</t>
  </si>
  <si>
    <t>Генетикамен медициналық биология</t>
  </si>
  <si>
    <t>Психология негіздері және коммуникативті дағдылар</t>
  </si>
  <si>
    <t>Денсаулықты нығайту ж/е аурудың алдын алу</t>
  </si>
  <si>
    <t>Өмір тіршілігінің қауіпсіздік негіздері</t>
  </si>
  <si>
    <t>Эпидемиология және жұқпалы аурулардағы м/і</t>
  </si>
  <si>
    <t xml:space="preserve">Хирургиядағы және реанимациядағы м/і </t>
  </si>
  <si>
    <t>Акушерия және гинекологиядағы м/і</t>
  </si>
  <si>
    <t>Дерматовенерологиядағы м/і</t>
  </si>
  <si>
    <t>Неврологиядағы м/і</t>
  </si>
  <si>
    <t>Офтальмологиядағы м/і</t>
  </si>
  <si>
    <t>Оториноларингологиядағы м/і</t>
  </si>
  <si>
    <t>Мейіргер ісіндегі терапия, педиатрия, акушерия, хирургия бойынша ОӨ</t>
  </si>
  <si>
    <t>Професс.казахский язык</t>
  </si>
  <si>
    <t>Проф.ин.яз</t>
  </si>
  <si>
    <t>История Каз</t>
  </si>
  <si>
    <t>Физ.культ</t>
  </si>
  <si>
    <t xml:space="preserve">Основы экономики и права в фармации </t>
  </si>
  <si>
    <t xml:space="preserve">Основы философии  </t>
  </si>
  <si>
    <t>Политолог социология и культурология</t>
  </si>
  <si>
    <t>Латинский язык в медицине</t>
  </si>
  <si>
    <t>История фармации</t>
  </si>
  <si>
    <t>Физиология с основами анатомии и патологии</t>
  </si>
  <si>
    <t>Практика "Ознакомление с аптечными организациями"</t>
  </si>
  <si>
    <t>96</t>
  </si>
  <si>
    <t xml:space="preserve"> </t>
  </si>
  <si>
    <t xml:space="preserve">   </t>
  </si>
  <si>
    <t xml:space="preserve">  </t>
  </si>
  <si>
    <t>Хирургиялық аурулар</t>
  </si>
  <si>
    <t>97,7</t>
  </si>
  <si>
    <t>Оториноларингология</t>
  </si>
  <si>
    <t>Акушерия бойынша ӨО</t>
  </si>
  <si>
    <t>Гинекология және балалар аурулары бойынша ӨО</t>
  </si>
  <si>
    <t>"Емдеу ісі"  Акушерия</t>
  </si>
  <si>
    <t>Жұқпалы аурулар</t>
  </si>
  <si>
    <t>98,4</t>
  </si>
  <si>
    <t>Сапа: 92,0</t>
  </si>
  <si>
    <t>Үлгерім: 99,7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</si>
</sst>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_ ;\-#,##0\ "/>
    <numFmt numFmtId="167" formatCode="0.0%"/>
    <numFmt numFmtId="168" formatCode="0;[Red]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Fill="1"/>
    <xf numFmtId="0" fontId="4" fillId="0" borderId="5" xfId="0" applyFont="1" applyFill="1" applyBorder="1" applyAlignment="1">
      <alignment horizontal="left" vertical="center" textRotation="90" wrapText="1"/>
    </xf>
    <xf numFmtId="0" fontId="4" fillId="0" borderId="6" xfId="0" applyFont="1" applyFill="1" applyBorder="1" applyAlignment="1">
      <alignment horizontal="left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0" fillId="0" borderId="0" xfId="0" applyFont="1" applyFill="1"/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4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textRotation="90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9" fontId="4" fillId="2" borderId="4" xfId="2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9" fontId="4" fillId="2" borderId="4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0" fontId="4" fillId="2" borderId="4" xfId="3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165" fontId="4" fillId="0" borderId="5" xfId="2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5" xfId="1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/>
    <xf numFmtId="0" fontId="4" fillId="0" borderId="5" xfId="0" applyNumberFormat="1" applyFont="1" applyBorder="1" applyAlignment="1"/>
    <xf numFmtId="9" fontId="4" fillId="0" borderId="5" xfId="0" applyNumberFormat="1" applyFont="1" applyFill="1" applyBorder="1" applyAlignment="1"/>
    <xf numFmtId="0" fontId="4" fillId="0" borderId="5" xfId="0" applyFont="1" applyFill="1" applyBorder="1" applyAlignment="1"/>
    <xf numFmtId="167" fontId="4" fillId="0" borderId="5" xfId="0" applyNumberFormat="1" applyFont="1" applyFill="1" applyBorder="1" applyAlignment="1"/>
    <xf numFmtId="9" fontId="7" fillId="0" borderId="5" xfId="0" applyNumberFormat="1" applyFont="1" applyFill="1" applyBorder="1" applyAlignment="1"/>
    <xf numFmtId="0" fontId="7" fillId="0" borderId="0" xfId="0" applyFont="1" applyFill="1"/>
    <xf numFmtId="0" fontId="11" fillId="0" borderId="5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6" fillId="3" borderId="5" xfId="0" applyNumberFormat="1" applyFont="1" applyFill="1" applyBorder="1" applyAlignment="1"/>
    <xf numFmtId="0" fontId="4" fillId="0" borderId="5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5" fontId="11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7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0" applyNumberFormat="1" applyFont="1" applyBorder="1"/>
    <xf numFmtId="9" fontId="7" fillId="0" borderId="5" xfId="0" applyNumberFormat="1" applyFont="1" applyBorder="1"/>
    <xf numFmtId="167" fontId="7" fillId="0" borderId="5" xfId="0" applyNumberFormat="1" applyFont="1" applyBorder="1"/>
    <xf numFmtId="0" fontId="11" fillId="3" borderId="5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4" fillId="0" borderId="0" xfId="0" applyFont="1" applyFill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textRotation="90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0" borderId="3" xfId="0" applyFont="1" applyBorder="1"/>
    <xf numFmtId="9" fontId="7" fillId="0" borderId="2" xfId="0" applyNumberFormat="1" applyFont="1" applyBorder="1"/>
    <xf numFmtId="165" fontId="11" fillId="3" borderId="5" xfId="0" applyNumberFormat="1" applyFont="1" applyFill="1" applyBorder="1"/>
    <xf numFmtId="165" fontId="11" fillId="0" borderId="5" xfId="0" applyNumberFormat="1" applyFont="1" applyFill="1" applyBorder="1"/>
    <xf numFmtId="0" fontId="12" fillId="0" borderId="5" xfId="0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9" fontId="6" fillId="0" borderId="5" xfId="2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Alignment="1">
      <alignment horizontal="left"/>
    </xf>
    <xf numFmtId="0" fontId="7" fillId="0" borderId="5" xfId="0" applyNumberFormat="1" applyFont="1" applyFill="1" applyBorder="1"/>
    <xf numFmtId="9" fontId="7" fillId="0" borderId="5" xfId="0" applyNumberFormat="1" applyFont="1" applyFill="1" applyBorder="1"/>
    <xf numFmtId="167" fontId="7" fillId="0" borderId="5" xfId="0" applyNumberFormat="1" applyFont="1" applyFill="1" applyBorder="1"/>
    <xf numFmtId="0" fontId="9" fillId="0" borderId="5" xfId="0" applyFont="1" applyFill="1" applyBorder="1"/>
    <xf numFmtId="0" fontId="4" fillId="0" borderId="0" xfId="0" applyFont="1" applyFill="1" applyAlignment="1">
      <alignment horizontal="left"/>
    </xf>
    <xf numFmtId="0" fontId="7" fillId="0" borderId="5" xfId="0" applyFont="1" applyFill="1" applyBorder="1" applyAlignment="1"/>
    <xf numFmtId="0" fontId="7" fillId="0" borderId="5" xfId="0" applyNumberFormat="1" applyFont="1" applyFill="1" applyBorder="1" applyAlignment="1"/>
    <xf numFmtId="0" fontId="4" fillId="0" borderId="5" xfId="0" applyNumberFormat="1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9" fontId="4" fillId="0" borderId="5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165" fontId="11" fillId="3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165" fontId="6" fillId="3" borderId="5" xfId="0" applyNumberFormat="1" applyFont="1" applyFill="1" applyBorder="1"/>
    <xf numFmtId="166" fontId="4" fillId="0" borderId="5" xfId="3" applyNumberFormat="1" applyFont="1" applyFill="1" applyBorder="1" applyAlignment="1">
      <alignment horizontal="center" vertical="center" wrapText="1"/>
    </xf>
    <xf numFmtId="1" fontId="4" fillId="0" borderId="5" xfId="3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49" fontId="4" fillId="2" borderId="5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7" fillId="0" borderId="4" xfId="0" applyFont="1" applyFill="1" applyBorder="1"/>
    <xf numFmtId="165" fontId="7" fillId="3" borderId="5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0" fontId="4" fillId="2" borderId="5" xfId="2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 wrapText="1"/>
    </xf>
    <xf numFmtId="0" fontId="6" fillId="3" borderId="5" xfId="2" applyNumberFormat="1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4" xfId="3" applyNumberFormat="1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6" fontId="4" fillId="2" borderId="5" xfId="3" applyNumberFormat="1" applyFont="1" applyFill="1" applyBorder="1" applyAlignment="1">
      <alignment horizontal="center" vertical="center" wrapText="1"/>
    </xf>
    <xf numFmtId="9" fontId="4" fillId="2" borderId="5" xfId="2" applyFont="1" applyFill="1" applyBorder="1" applyAlignment="1">
      <alignment horizontal="center" vertical="center" wrapText="1"/>
    </xf>
    <xf numFmtId="9" fontId="4" fillId="2" borderId="5" xfId="2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4" fillId="2" borderId="4" xfId="2" applyNumberFormat="1" applyFont="1" applyFill="1" applyBorder="1" applyAlignment="1">
      <alignment horizontal="center" vertical="center" wrapText="1"/>
    </xf>
    <xf numFmtId="168" fontId="4" fillId="2" borderId="4" xfId="2" applyNumberFormat="1" applyFont="1" applyFill="1" applyBorder="1" applyAlignment="1">
      <alignment horizontal="center" vertical="center" wrapText="1"/>
    </xf>
    <xf numFmtId="1" fontId="4" fillId="2" borderId="5" xfId="2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wrapText="1"/>
    </xf>
    <xf numFmtId="0" fontId="7" fillId="0" borderId="5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2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5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Процент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F176"/>
  <sheetViews>
    <sheetView tabSelected="1" view="pageLayout" topLeftCell="A159" zoomScaleNormal="85" workbookViewId="0">
      <selection activeCell="AJ164" sqref="AJ164"/>
    </sheetView>
  </sheetViews>
  <sheetFormatPr defaultRowHeight="11.25" x14ac:dyDescent="0.2"/>
  <cols>
    <col min="1" max="1" width="2.7109375" style="136" bestFit="1" customWidth="1"/>
    <col min="2" max="2" width="14.42578125" style="154" customWidth="1"/>
    <col min="3" max="3" width="4.140625" style="108" customWidth="1"/>
    <col min="4" max="5" width="3.5703125" style="108" bestFit="1" customWidth="1"/>
    <col min="6" max="6" width="3.85546875" style="108" bestFit="1" customWidth="1"/>
    <col min="7" max="7" width="3.7109375" style="108" customWidth="1"/>
    <col min="8" max="8" width="4.5703125" style="108" customWidth="1"/>
    <col min="9" max="9" width="3.7109375" style="108" bestFit="1" customWidth="1"/>
    <col min="10" max="10" width="4.42578125" style="108" bestFit="1" customWidth="1"/>
    <col min="11" max="11" width="3.5703125" style="108" bestFit="1" customWidth="1"/>
    <col min="12" max="15" width="3.7109375" style="108" customWidth="1"/>
    <col min="16" max="16" width="2.85546875" style="108" customWidth="1"/>
    <col min="17" max="18" width="4.42578125" style="108" bestFit="1" customWidth="1"/>
    <col min="19" max="19" width="3.5703125" style="108" bestFit="1" customWidth="1"/>
    <col min="20" max="21" width="3.85546875" style="108" bestFit="1" customWidth="1"/>
    <col min="22" max="23" width="3.5703125" style="108" bestFit="1" customWidth="1"/>
    <col min="24" max="24" width="2.85546875" style="108" customWidth="1"/>
    <col min="25" max="25" width="4.140625" style="108" customWidth="1"/>
    <col min="26" max="26" width="4.42578125" style="108" bestFit="1" customWidth="1"/>
    <col min="27" max="27" width="3.5703125" style="108" bestFit="1" customWidth="1"/>
    <col min="28" max="28" width="3.5703125" style="108" customWidth="1"/>
    <col min="29" max="29" width="3.5703125" style="108" bestFit="1" customWidth="1"/>
    <col min="30" max="30" width="4.28515625" style="108" customWidth="1"/>
    <col min="31" max="31" width="3.7109375" style="108" customWidth="1"/>
    <col min="32" max="32" width="4" style="108" bestFit="1" customWidth="1"/>
    <col min="33" max="33" width="4.85546875" style="108" bestFit="1" customWidth="1"/>
    <col min="34" max="34" width="4.42578125" style="108" bestFit="1" customWidth="1"/>
    <col min="35" max="16384" width="9.140625" style="108"/>
  </cols>
  <sheetData>
    <row r="2" spans="1:58" x14ac:dyDescent="0.2">
      <c r="A2" s="227" t="s">
        <v>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58" x14ac:dyDescent="0.2">
      <c r="A3" s="18"/>
      <c r="B3" s="228" t="s">
        <v>0</v>
      </c>
      <c r="C3" s="228"/>
      <c r="D3" s="229" t="s">
        <v>67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</row>
    <row r="4" spans="1:58" x14ac:dyDescent="0.2">
      <c r="A4" s="135"/>
      <c r="B4" s="228" t="s">
        <v>1</v>
      </c>
      <c r="C4" s="228"/>
      <c r="D4" s="229" t="s">
        <v>68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</row>
    <row r="5" spans="1:58" s="136" customFormat="1" x14ac:dyDescent="0.2">
      <c r="A5" s="231" t="s">
        <v>2</v>
      </c>
      <c r="B5" s="231" t="s">
        <v>3</v>
      </c>
      <c r="C5" s="233" t="s">
        <v>4</v>
      </c>
      <c r="D5" s="234"/>
      <c r="E5" s="234"/>
      <c r="F5" s="234"/>
      <c r="G5" s="234"/>
      <c r="H5" s="234"/>
      <c r="I5" s="234"/>
      <c r="J5" s="235"/>
      <c r="K5" s="233" t="s">
        <v>5</v>
      </c>
      <c r="L5" s="234"/>
      <c r="M5" s="234"/>
      <c r="N5" s="234"/>
      <c r="O5" s="234"/>
      <c r="P5" s="234"/>
      <c r="Q5" s="234"/>
      <c r="R5" s="235"/>
      <c r="S5" s="236" t="s">
        <v>6</v>
      </c>
      <c r="T5" s="234"/>
      <c r="U5" s="234"/>
      <c r="V5" s="234"/>
      <c r="W5" s="234"/>
      <c r="X5" s="234"/>
      <c r="Y5" s="234"/>
      <c r="Z5" s="235"/>
      <c r="AA5" s="236" t="s">
        <v>7</v>
      </c>
      <c r="AB5" s="240"/>
      <c r="AC5" s="240"/>
      <c r="AD5" s="240"/>
      <c r="AE5" s="240"/>
      <c r="AF5" s="240"/>
      <c r="AG5" s="240"/>
      <c r="AH5" s="241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</row>
    <row r="6" spans="1:58" ht="103.5" customHeight="1" x14ac:dyDescent="0.2">
      <c r="A6" s="232"/>
      <c r="B6" s="232"/>
      <c r="C6" s="36" t="s">
        <v>8</v>
      </c>
      <c r="D6" s="37" t="s">
        <v>9</v>
      </c>
      <c r="E6" s="37" t="s">
        <v>10</v>
      </c>
      <c r="F6" s="37" t="s">
        <v>11</v>
      </c>
      <c r="G6" s="37" t="s">
        <v>12</v>
      </c>
      <c r="H6" s="3" t="s">
        <v>13</v>
      </c>
      <c r="I6" s="3" t="s">
        <v>14</v>
      </c>
      <c r="J6" s="3" t="s">
        <v>15</v>
      </c>
      <c r="K6" s="36" t="s">
        <v>16</v>
      </c>
      <c r="L6" s="37" t="s">
        <v>9</v>
      </c>
      <c r="M6" s="37" t="s">
        <v>10</v>
      </c>
      <c r="N6" s="37" t="s">
        <v>11</v>
      </c>
      <c r="O6" s="37" t="s">
        <v>12</v>
      </c>
      <c r="P6" s="38" t="s">
        <v>13</v>
      </c>
      <c r="Q6" s="39" t="s">
        <v>14</v>
      </c>
      <c r="R6" s="39" t="s">
        <v>15</v>
      </c>
      <c r="S6" s="36" t="s">
        <v>16</v>
      </c>
      <c r="T6" s="37" t="s">
        <v>9</v>
      </c>
      <c r="U6" s="37" t="s">
        <v>10</v>
      </c>
      <c r="V6" s="37" t="s">
        <v>11</v>
      </c>
      <c r="W6" s="37" t="s">
        <v>12</v>
      </c>
      <c r="X6" s="3" t="s">
        <v>13</v>
      </c>
      <c r="Y6" s="36" t="s">
        <v>14</v>
      </c>
      <c r="Z6" s="36" t="s">
        <v>15</v>
      </c>
      <c r="AA6" s="36" t="s">
        <v>16</v>
      </c>
      <c r="AB6" s="40" t="s">
        <v>9</v>
      </c>
      <c r="AC6" s="40" t="s">
        <v>10</v>
      </c>
      <c r="AD6" s="40" t="s">
        <v>11</v>
      </c>
      <c r="AE6" s="40" t="s">
        <v>12</v>
      </c>
      <c r="AF6" s="36" t="s">
        <v>13</v>
      </c>
      <c r="AG6" s="36" t="s">
        <v>14</v>
      </c>
      <c r="AH6" s="36" t="s">
        <v>15</v>
      </c>
      <c r="AI6" s="137"/>
      <c r="AJ6" s="138"/>
      <c r="AK6" s="138"/>
      <c r="AL6" s="138"/>
      <c r="AM6" s="138"/>
      <c r="AN6" s="137"/>
      <c r="AO6" s="139"/>
      <c r="AP6" s="139"/>
      <c r="AQ6" s="137"/>
      <c r="AR6" s="138"/>
      <c r="AS6" s="138"/>
      <c r="AT6" s="138"/>
      <c r="AU6" s="138"/>
      <c r="AV6" s="137"/>
      <c r="AW6" s="139"/>
      <c r="AX6" s="139"/>
      <c r="AY6" s="137"/>
      <c r="AZ6" s="138"/>
      <c r="BA6" s="138"/>
      <c r="BB6" s="138"/>
      <c r="BC6" s="138"/>
      <c r="BD6" s="137"/>
      <c r="BE6" s="139"/>
      <c r="BF6" s="139"/>
    </row>
    <row r="7" spans="1:58" ht="17.25" customHeight="1" x14ac:dyDescent="0.2">
      <c r="A7" s="199"/>
      <c r="B7" s="199"/>
      <c r="C7" s="236" t="s">
        <v>48</v>
      </c>
      <c r="D7" s="242"/>
      <c r="E7" s="242"/>
      <c r="F7" s="242"/>
      <c r="G7" s="242"/>
      <c r="H7" s="242"/>
      <c r="I7" s="242"/>
      <c r="J7" s="243"/>
      <c r="K7" s="36"/>
      <c r="L7" s="37"/>
      <c r="M7" s="37"/>
      <c r="N7" s="37"/>
      <c r="O7" s="37"/>
      <c r="P7" s="38"/>
      <c r="Q7" s="39"/>
      <c r="R7" s="39"/>
      <c r="S7" s="36"/>
      <c r="T7" s="37"/>
      <c r="U7" s="37"/>
      <c r="V7" s="37"/>
      <c r="W7" s="37"/>
      <c r="X7" s="3"/>
      <c r="Y7" s="36"/>
      <c r="Z7" s="36"/>
      <c r="AA7" s="36"/>
      <c r="AB7" s="40"/>
      <c r="AC7" s="40"/>
      <c r="AD7" s="40"/>
      <c r="AE7" s="40"/>
      <c r="AF7" s="36"/>
      <c r="AG7" s="36"/>
      <c r="AH7" s="36"/>
      <c r="AI7" s="137"/>
      <c r="AJ7" s="138"/>
      <c r="AK7" s="138"/>
      <c r="AL7" s="138"/>
      <c r="AM7" s="138"/>
      <c r="AN7" s="137"/>
      <c r="AO7" s="139"/>
      <c r="AP7" s="139"/>
      <c r="AQ7" s="137"/>
      <c r="AR7" s="138"/>
      <c r="AS7" s="138"/>
      <c r="AT7" s="138"/>
      <c r="AU7" s="138"/>
      <c r="AV7" s="137"/>
      <c r="AW7" s="139"/>
      <c r="AX7" s="139"/>
      <c r="AY7" s="137"/>
      <c r="AZ7" s="138"/>
      <c r="BA7" s="138"/>
      <c r="BB7" s="138"/>
      <c r="BC7" s="138"/>
      <c r="BD7" s="137"/>
      <c r="BE7" s="139"/>
      <c r="BF7" s="139"/>
    </row>
    <row r="8" spans="1:58" x14ac:dyDescent="0.2">
      <c r="A8" s="21">
        <v>1</v>
      </c>
      <c r="B8" s="29" t="s">
        <v>72</v>
      </c>
      <c r="C8" s="34">
        <v>122</v>
      </c>
      <c r="D8" s="34">
        <v>42</v>
      </c>
      <c r="E8" s="35">
        <v>50</v>
      </c>
      <c r="F8" s="34">
        <v>30</v>
      </c>
      <c r="G8" s="34"/>
      <c r="H8" s="34"/>
      <c r="I8" s="55" t="s">
        <v>47</v>
      </c>
      <c r="J8" s="35">
        <v>75.400000000000006</v>
      </c>
      <c r="K8" s="20"/>
      <c r="L8" s="5"/>
      <c r="M8" s="5"/>
      <c r="N8" s="5"/>
      <c r="O8" s="5"/>
      <c r="P8" s="203"/>
      <c r="Q8" s="5"/>
      <c r="R8" s="5"/>
      <c r="S8" s="2"/>
      <c r="T8" s="5"/>
      <c r="U8" s="5"/>
      <c r="V8" s="5"/>
      <c r="W8" s="5"/>
      <c r="X8" s="2"/>
      <c r="Y8" s="2"/>
      <c r="Z8" s="2"/>
      <c r="AA8" s="2"/>
      <c r="AB8" s="5"/>
      <c r="AC8" s="5"/>
      <c r="AD8" s="5"/>
      <c r="AE8" s="5"/>
      <c r="AF8" s="2"/>
      <c r="AG8" s="2"/>
      <c r="AH8" s="2"/>
      <c r="AI8" s="137"/>
      <c r="AJ8" s="138"/>
      <c r="AK8" s="138"/>
      <c r="AL8" s="138"/>
      <c r="AM8" s="138"/>
      <c r="AN8" s="137"/>
      <c r="AO8" s="139"/>
      <c r="AP8" s="139"/>
      <c r="AQ8" s="137"/>
      <c r="AR8" s="138"/>
      <c r="AS8" s="138"/>
      <c r="AT8" s="138"/>
      <c r="AU8" s="138"/>
      <c r="AV8" s="137"/>
      <c r="AW8" s="139"/>
      <c r="AX8" s="139"/>
      <c r="AY8" s="137"/>
      <c r="AZ8" s="138"/>
      <c r="BA8" s="138"/>
      <c r="BB8" s="138"/>
      <c r="BC8" s="138"/>
      <c r="BD8" s="137"/>
      <c r="BE8" s="139"/>
      <c r="BF8" s="139"/>
    </row>
    <row r="9" spans="1:58" ht="17.25" customHeight="1" x14ac:dyDescent="0.2">
      <c r="A9" s="21">
        <v>2</v>
      </c>
      <c r="B9" s="29" t="s">
        <v>73</v>
      </c>
      <c r="C9" s="43">
        <v>29</v>
      </c>
      <c r="D9" s="34">
        <v>2</v>
      </c>
      <c r="E9" s="35">
        <v>22</v>
      </c>
      <c r="F9" s="34">
        <v>5</v>
      </c>
      <c r="G9" s="34"/>
      <c r="H9" s="34"/>
      <c r="I9" s="56" t="s">
        <v>47</v>
      </c>
      <c r="J9" s="35">
        <v>83</v>
      </c>
      <c r="K9" s="2"/>
      <c r="L9" s="5"/>
      <c r="M9" s="5"/>
      <c r="N9" s="5"/>
      <c r="O9" s="5"/>
      <c r="P9" s="4"/>
      <c r="Q9" s="5"/>
      <c r="R9" s="5"/>
      <c r="S9" s="2"/>
      <c r="T9" s="21"/>
      <c r="U9" s="21"/>
      <c r="V9" s="21"/>
      <c r="W9" s="21"/>
      <c r="X9" s="21"/>
      <c r="Y9" s="2"/>
      <c r="Z9" s="2"/>
      <c r="AA9" s="2"/>
      <c r="AB9" s="203"/>
      <c r="AC9" s="203"/>
      <c r="AD9" s="203"/>
      <c r="AE9" s="203"/>
      <c r="AF9" s="203"/>
      <c r="AG9" s="203"/>
      <c r="AH9" s="203"/>
      <c r="AI9" s="137"/>
      <c r="AJ9" s="138"/>
      <c r="AK9" s="138"/>
      <c r="AL9" s="138"/>
      <c r="AM9" s="138"/>
      <c r="AN9" s="137"/>
      <c r="AO9" s="139"/>
      <c r="AP9" s="139"/>
      <c r="AQ9" s="137"/>
      <c r="AR9" s="138"/>
      <c r="AS9" s="138"/>
      <c r="AT9" s="138"/>
      <c r="AU9" s="138"/>
      <c r="AV9" s="137"/>
      <c r="AW9" s="139"/>
      <c r="AX9" s="139"/>
      <c r="AY9" s="137"/>
      <c r="AZ9" s="138"/>
      <c r="BA9" s="138"/>
      <c r="BB9" s="138"/>
      <c r="BC9" s="138"/>
      <c r="BD9" s="137"/>
      <c r="BE9" s="139"/>
      <c r="BF9" s="139"/>
    </row>
    <row r="10" spans="1:58" x14ac:dyDescent="0.2">
      <c r="A10" s="21">
        <v>3</v>
      </c>
      <c r="B10" s="29" t="s">
        <v>74</v>
      </c>
      <c r="C10" s="43">
        <v>151</v>
      </c>
      <c r="D10" s="56" t="s">
        <v>78</v>
      </c>
      <c r="E10" s="35">
        <v>62</v>
      </c>
      <c r="F10" s="34">
        <v>42</v>
      </c>
      <c r="G10" s="34"/>
      <c r="H10" s="34"/>
      <c r="I10" s="55" t="s">
        <v>47</v>
      </c>
      <c r="J10" s="35">
        <v>72</v>
      </c>
      <c r="K10" s="203"/>
      <c r="L10" s="20"/>
      <c r="M10" s="20"/>
      <c r="N10" s="20"/>
      <c r="O10" s="20"/>
      <c r="P10" s="20"/>
      <c r="Q10" s="24"/>
      <c r="R10" s="24"/>
      <c r="S10" s="21"/>
      <c r="T10" s="21"/>
      <c r="U10" s="21"/>
      <c r="V10" s="21"/>
      <c r="W10" s="21"/>
      <c r="X10" s="21"/>
      <c r="Y10" s="21"/>
      <c r="Z10" s="21"/>
      <c r="AA10" s="21"/>
      <c r="AB10" s="5"/>
      <c r="AC10" s="5"/>
      <c r="AD10" s="5"/>
      <c r="AE10" s="5"/>
      <c r="AF10" s="2"/>
      <c r="AG10" s="2"/>
      <c r="AH10" s="2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</row>
    <row r="11" spans="1:58" x14ac:dyDescent="0.2">
      <c r="A11" s="21">
        <v>4</v>
      </c>
      <c r="B11" s="29" t="s">
        <v>75</v>
      </c>
      <c r="C11" s="43">
        <v>151</v>
      </c>
      <c r="D11" s="34">
        <v>61</v>
      </c>
      <c r="E11" s="35">
        <v>75</v>
      </c>
      <c r="F11" s="34">
        <v>15</v>
      </c>
      <c r="G11" s="34"/>
      <c r="H11" s="34"/>
      <c r="I11" s="55" t="s">
        <v>47</v>
      </c>
      <c r="J11" s="35">
        <v>90</v>
      </c>
      <c r="K11" s="20"/>
      <c r="L11" s="21"/>
      <c r="M11" s="20"/>
      <c r="N11" s="20"/>
      <c r="O11" s="20"/>
      <c r="P11" s="20"/>
      <c r="Q11" s="21"/>
      <c r="R11" s="142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41"/>
      <c r="AJ11" s="141"/>
      <c r="AK11" s="141"/>
      <c r="AL11" s="141"/>
      <c r="AM11" s="141"/>
      <c r="AN11" s="141"/>
      <c r="AO11" s="141"/>
      <c r="AP11" s="143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</row>
    <row r="12" spans="1:58" x14ac:dyDescent="0.2">
      <c r="A12" s="21">
        <v>5</v>
      </c>
      <c r="B12" s="29" t="s">
        <v>76</v>
      </c>
      <c r="C12" s="43">
        <v>151</v>
      </c>
      <c r="D12" s="34">
        <v>38</v>
      </c>
      <c r="E12" s="35">
        <v>91</v>
      </c>
      <c r="F12" s="34">
        <v>22</v>
      </c>
      <c r="G12" s="34"/>
      <c r="H12" s="34"/>
      <c r="I12" s="56" t="s">
        <v>47</v>
      </c>
      <c r="J12" s="35">
        <v>85</v>
      </c>
      <c r="K12" s="20"/>
      <c r="L12" s="20"/>
      <c r="M12" s="20"/>
      <c r="N12" s="20"/>
      <c r="O12" s="20"/>
      <c r="P12" s="25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41"/>
      <c r="AJ12" s="141"/>
      <c r="AK12" s="141"/>
      <c r="AL12" s="141"/>
      <c r="AM12" s="141"/>
      <c r="AN12" s="141"/>
      <c r="AO12" s="141"/>
      <c r="AP12" s="141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</row>
    <row r="13" spans="1:58" x14ac:dyDescent="0.2">
      <c r="A13" s="21">
        <v>6</v>
      </c>
      <c r="B13" s="31" t="s">
        <v>49</v>
      </c>
      <c r="C13" s="34">
        <v>151</v>
      </c>
      <c r="D13" s="34">
        <v>57</v>
      </c>
      <c r="E13" s="35">
        <v>62</v>
      </c>
      <c r="F13" s="34">
        <v>32</v>
      </c>
      <c r="G13" s="34"/>
      <c r="H13" s="34"/>
      <c r="I13" s="56" t="s">
        <v>47</v>
      </c>
      <c r="J13" s="35">
        <v>79</v>
      </c>
      <c r="K13" s="21"/>
      <c r="L13" s="20"/>
      <c r="M13" s="20"/>
      <c r="N13" s="20"/>
      <c r="O13" s="20"/>
      <c r="P13" s="25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0"/>
      <c r="AB13" s="21"/>
      <c r="AC13" s="21"/>
      <c r="AD13" s="21"/>
      <c r="AE13" s="21"/>
      <c r="AF13" s="21"/>
      <c r="AG13" s="21"/>
      <c r="AH13" s="21"/>
      <c r="AI13" s="141"/>
      <c r="AJ13" s="141"/>
      <c r="AK13" s="141"/>
      <c r="AL13" s="141"/>
      <c r="AM13" s="141"/>
      <c r="AN13" s="141"/>
      <c r="AO13" s="141"/>
      <c r="AP13" s="141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</row>
    <row r="14" spans="1:58" x14ac:dyDescent="0.2">
      <c r="A14" s="21">
        <v>7</v>
      </c>
      <c r="B14" s="31" t="s">
        <v>19</v>
      </c>
      <c r="C14" s="43">
        <v>151</v>
      </c>
      <c r="D14" s="34">
        <v>33</v>
      </c>
      <c r="E14" s="35">
        <v>92</v>
      </c>
      <c r="F14" s="34">
        <v>26</v>
      </c>
      <c r="G14" s="34"/>
      <c r="H14" s="34"/>
      <c r="I14" s="55" t="s">
        <v>47</v>
      </c>
      <c r="J14" s="35">
        <v>83</v>
      </c>
      <c r="K14" s="20"/>
      <c r="L14" s="20"/>
      <c r="M14" s="20"/>
      <c r="N14" s="20"/>
      <c r="O14" s="20"/>
      <c r="P14" s="25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141"/>
      <c r="AJ14" s="141"/>
      <c r="AK14" s="141"/>
      <c r="AL14" s="141"/>
      <c r="AM14" s="141"/>
      <c r="AN14" s="141"/>
      <c r="AO14" s="141"/>
      <c r="AP14" s="141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</row>
    <row r="15" spans="1:58" x14ac:dyDescent="0.2">
      <c r="A15" s="21">
        <v>8</v>
      </c>
      <c r="B15" s="30" t="s">
        <v>77</v>
      </c>
      <c r="C15" s="34">
        <v>151</v>
      </c>
      <c r="D15" s="34">
        <v>46</v>
      </c>
      <c r="E15" s="57">
        <v>86</v>
      </c>
      <c r="F15" s="46">
        <v>19</v>
      </c>
      <c r="G15" s="46"/>
      <c r="H15" s="46"/>
      <c r="I15" s="58" t="s">
        <v>47</v>
      </c>
      <c r="J15" s="57">
        <v>87.4</v>
      </c>
      <c r="K15" s="20"/>
      <c r="L15" s="20"/>
      <c r="M15" s="20"/>
      <c r="N15" s="20"/>
      <c r="O15" s="20"/>
      <c r="P15" s="25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141"/>
      <c r="AJ15" s="141"/>
      <c r="AK15" s="141"/>
      <c r="AL15" s="141"/>
      <c r="AM15" s="141"/>
      <c r="AN15" s="141"/>
      <c r="AO15" s="141"/>
      <c r="AP15" s="141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</row>
    <row r="16" spans="1:58" x14ac:dyDescent="0.2">
      <c r="A16" s="16"/>
      <c r="B16" s="17"/>
      <c r="C16" s="126"/>
      <c r="D16" s="34"/>
      <c r="E16" s="57"/>
      <c r="F16" s="46"/>
      <c r="G16" s="46"/>
      <c r="H16" s="46"/>
      <c r="I16" s="68" t="s">
        <v>47</v>
      </c>
      <c r="J16" s="69">
        <v>81.8</v>
      </c>
      <c r="K16" s="20"/>
      <c r="L16" s="20"/>
      <c r="M16" s="20"/>
      <c r="N16" s="20"/>
      <c r="O16" s="20"/>
      <c r="P16" s="20"/>
      <c r="Q16" s="92"/>
      <c r="R16" s="92"/>
      <c r="S16" s="20"/>
      <c r="T16" s="20"/>
      <c r="U16" s="20"/>
      <c r="V16" s="20"/>
      <c r="W16" s="20"/>
      <c r="X16" s="20"/>
      <c r="Y16" s="92"/>
      <c r="Z16" s="92"/>
      <c r="AA16" s="20"/>
      <c r="AB16" s="20"/>
      <c r="AC16" s="20"/>
      <c r="AD16" s="20"/>
      <c r="AE16" s="20"/>
      <c r="AF16" s="20"/>
      <c r="AG16" s="92"/>
      <c r="AH16" s="92"/>
      <c r="AI16" s="144"/>
      <c r="AJ16" s="141"/>
      <c r="AK16" s="141"/>
      <c r="AL16" s="141"/>
      <c r="AM16" s="141"/>
      <c r="AN16" s="141"/>
      <c r="AO16" s="141"/>
      <c r="AP16" s="141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</row>
    <row r="17" spans="1:34" ht="22.5" x14ac:dyDescent="0.2">
      <c r="A17" s="21">
        <v>1</v>
      </c>
      <c r="B17" s="5" t="s">
        <v>81</v>
      </c>
      <c r="C17" s="203"/>
      <c r="D17" s="203"/>
      <c r="E17" s="203"/>
      <c r="F17" s="203"/>
      <c r="G17" s="203"/>
      <c r="H17" s="203"/>
      <c r="I17" s="203"/>
      <c r="J17" s="203"/>
      <c r="K17" s="20">
        <v>158</v>
      </c>
      <c r="L17" s="21">
        <v>89</v>
      </c>
      <c r="M17" s="20">
        <v>48</v>
      </c>
      <c r="N17" s="20">
        <v>21</v>
      </c>
      <c r="O17" s="20"/>
      <c r="P17" s="20"/>
      <c r="Q17" s="22">
        <v>100</v>
      </c>
      <c r="R17" s="23">
        <v>89.3</v>
      </c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</row>
    <row r="18" spans="1:34" x14ac:dyDescent="0.2">
      <c r="A18" s="21">
        <v>2</v>
      </c>
      <c r="B18" s="5" t="s">
        <v>50</v>
      </c>
      <c r="C18" s="203"/>
      <c r="D18" s="203"/>
      <c r="E18" s="203"/>
      <c r="F18" s="203"/>
      <c r="G18" s="203"/>
      <c r="H18" s="203"/>
      <c r="I18" s="203"/>
      <c r="J18" s="203"/>
      <c r="K18" s="20">
        <v>158</v>
      </c>
      <c r="L18" s="21">
        <v>40</v>
      </c>
      <c r="M18" s="20">
        <v>92</v>
      </c>
      <c r="N18" s="20">
        <v>25</v>
      </c>
      <c r="O18" s="20">
        <v>1</v>
      </c>
      <c r="P18" s="20"/>
      <c r="Q18" s="22">
        <v>99.3</v>
      </c>
      <c r="R18" s="23">
        <v>40.5</v>
      </c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</row>
    <row r="19" spans="1:34" ht="22.5" x14ac:dyDescent="0.2">
      <c r="A19" s="21">
        <v>3</v>
      </c>
      <c r="B19" s="5" t="s">
        <v>27</v>
      </c>
      <c r="C19" s="203"/>
      <c r="D19" s="203"/>
      <c r="E19" s="203"/>
      <c r="F19" s="203"/>
      <c r="G19" s="203"/>
      <c r="H19" s="203"/>
      <c r="I19" s="203"/>
      <c r="J19" s="203"/>
      <c r="K19" s="20">
        <v>158</v>
      </c>
      <c r="L19" s="21">
        <v>55</v>
      </c>
      <c r="M19" s="20">
        <v>78</v>
      </c>
      <c r="N19" s="20">
        <v>24</v>
      </c>
      <c r="O19" s="20">
        <v>1</v>
      </c>
      <c r="P19" s="20"/>
      <c r="Q19" s="22">
        <v>99.3</v>
      </c>
      <c r="R19" s="23">
        <v>84.1</v>
      </c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</row>
    <row r="20" spans="1:34" ht="22.5" x14ac:dyDescent="0.2">
      <c r="A20" s="21">
        <v>4</v>
      </c>
      <c r="B20" s="5" t="s">
        <v>82</v>
      </c>
      <c r="C20" s="203"/>
      <c r="D20" s="203"/>
      <c r="E20" s="203"/>
      <c r="F20" s="203"/>
      <c r="G20" s="203"/>
      <c r="H20" s="203"/>
      <c r="I20" s="203"/>
      <c r="J20" s="203"/>
      <c r="K20" s="20">
        <v>158</v>
      </c>
      <c r="L20" s="21">
        <v>64</v>
      </c>
      <c r="M20" s="20">
        <v>85</v>
      </c>
      <c r="N20" s="20">
        <v>9</v>
      </c>
      <c r="O20" s="20"/>
      <c r="P20" s="20"/>
      <c r="Q20" s="24">
        <v>100</v>
      </c>
      <c r="R20" s="23">
        <v>94.3</v>
      </c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</row>
    <row r="21" spans="1:34" ht="45" x14ac:dyDescent="0.2">
      <c r="A21" s="21">
        <v>5</v>
      </c>
      <c r="B21" s="5" t="s">
        <v>83</v>
      </c>
      <c r="C21" s="203"/>
      <c r="D21" s="203"/>
      <c r="E21" s="203"/>
      <c r="F21" s="203"/>
      <c r="G21" s="203"/>
      <c r="H21" s="203"/>
      <c r="I21" s="203"/>
      <c r="J21" s="203"/>
      <c r="K21" s="20">
        <v>158</v>
      </c>
      <c r="L21" s="20">
        <v>84</v>
      </c>
      <c r="M21" s="20">
        <v>60</v>
      </c>
      <c r="N21" s="20">
        <v>14</v>
      </c>
      <c r="O21" s="20"/>
      <c r="P21" s="25"/>
      <c r="Q21" s="24">
        <v>100</v>
      </c>
      <c r="R21" s="23">
        <v>91.1</v>
      </c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</row>
    <row r="22" spans="1:34" ht="45" x14ac:dyDescent="0.2">
      <c r="A22" s="21">
        <v>6</v>
      </c>
      <c r="B22" s="5" t="s">
        <v>84</v>
      </c>
      <c r="C22" s="203"/>
      <c r="D22" s="203"/>
      <c r="E22" s="203"/>
      <c r="F22" s="203"/>
      <c r="G22" s="203"/>
      <c r="H22" s="203"/>
      <c r="I22" s="203"/>
      <c r="J22" s="203"/>
      <c r="K22" s="20">
        <v>158</v>
      </c>
      <c r="L22" s="20">
        <v>81</v>
      </c>
      <c r="M22" s="20">
        <v>65</v>
      </c>
      <c r="N22" s="20">
        <v>12</v>
      </c>
      <c r="O22" s="20"/>
      <c r="P22" s="25"/>
      <c r="Q22" s="24">
        <v>100</v>
      </c>
      <c r="R22" s="23">
        <v>92.4</v>
      </c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</row>
    <row r="23" spans="1:34" ht="45" x14ac:dyDescent="0.2">
      <c r="A23" s="21">
        <v>7</v>
      </c>
      <c r="B23" s="17" t="s">
        <v>89</v>
      </c>
      <c r="C23" s="203"/>
      <c r="D23" s="203"/>
      <c r="E23" s="203"/>
      <c r="F23" s="203"/>
      <c r="G23" s="203"/>
      <c r="H23" s="203"/>
      <c r="I23" s="203"/>
      <c r="J23" s="203"/>
      <c r="K23" s="20">
        <v>158</v>
      </c>
      <c r="L23" s="20">
        <v>53</v>
      </c>
      <c r="M23" s="20">
        <v>98</v>
      </c>
      <c r="N23" s="20">
        <v>7</v>
      </c>
      <c r="O23" s="20"/>
      <c r="P23" s="26"/>
      <c r="Q23" s="24">
        <v>100</v>
      </c>
      <c r="R23" s="23">
        <v>95.5</v>
      </c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</row>
    <row r="24" spans="1:34" x14ac:dyDescent="0.2">
      <c r="A24" s="21">
        <v>8</v>
      </c>
      <c r="B24" s="17" t="s">
        <v>19</v>
      </c>
      <c r="C24" s="203"/>
      <c r="D24" s="203"/>
      <c r="E24" s="203"/>
      <c r="F24" s="203"/>
      <c r="G24" s="203"/>
      <c r="H24" s="203"/>
      <c r="I24" s="203"/>
      <c r="J24" s="203"/>
      <c r="K24" s="20">
        <v>158</v>
      </c>
      <c r="L24" s="21">
        <v>28</v>
      </c>
      <c r="M24" s="21">
        <v>99</v>
      </c>
      <c r="N24" s="21">
        <v>31</v>
      </c>
      <c r="O24" s="21"/>
      <c r="P24" s="21"/>
      <c r="Q24" s="24">
        <v>100</v>
      </c>
      <c r="R24" s="27">
        <v>80.3</v>
      </c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</row>
    <row r="25" spans="1:34" ht="56.25" x14ac:dyDescent="0.2">
      <c r="A25" s="21">
        <v>9</v>
      </c>
      <c r="B25" s="75" t="s">
        <v>90</v>
      </c>
      <c r="C25" s="203"/>
      <c r="D25" s="203"/>
      <c r="E25" s="203"/>
      <c r="F25" s="203"/>
      <c r="G25" s="203"/>
      <c r="H25" s="203"/>
      <c r="I25" s="203"/>
      <c r="J25" s="203"/>
      <c r="K25" s="20">
        <v>158</v>
      </c>
      <c r="L25" s="20">
        <v>114</v>
      </c>
      <c r="M25" s="20">
        <v>36</v>
      </c>
      <c r="N25" s="20">
        <v>8</v>
      </c>
      <c r="O25" s="20"/>
      <c r="P25" s="20"/>
      <c r="Q25" s="24">
        <v>100</v>
      </c>
      <c r="R25" s="28">
        <v>94.9</v>
      </c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</row>
    <row r="26" spans="1:34" ht="33.75" x14ac:dyDescent="0.2">
      <c r="A26" s="21">
        <v>10</v>
      </c>
      <c r="B26" s="17" t="s">
        <v>85</v>
      </c>
      <c r="C26" s="203"/>
      <c r="D26" s="203"/>
      <c r="E26" s="203"/>
      <c r="F26" s="203"/>
      <c r="G26" s="203"/>
      <c r="H26" s="203"/>
      <c r="I26" s="203"/>
      <c r="J26" s="203"/>
      <c r="K26" s="20">
        <v>158</v>
      </c>
      <c r="L26" s="26">
        <v>52</v>
      </c>
      <c r="M26" s="26">
        <v>91</v>
      </c>
      <c r="N26" s="26">
        <v>15</v>
      </c>
      <c r="O26" s="26"/>
      <c r="P26" s="26"/>
      <c r="Q26" s="24">
        <v>100</v>
      </c>
      <c r="R26" s="22">
        <v>90.5</v>
      </c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</row>
    <row r="27" spans="1:34" x14ac:dyDescent="0.2">
      <c r="A27" s="18"/>
      <c r="B27" s="64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198">
        <f>SUM(Q17:Q26)/10</f>
        <v>99.86</v>
      </c>
      <c r="R27" s="198">
        <f>SUM(R17:R26)/10</f>
        <v>85.289999999999992</v>
      </c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</row>
    <row r="28" spans="1:34" ht="15" customHeight="1" x14ac:dyDescent="0.2">
      <c r="A28" s="32">
        <v>1</v>
      </c>
      <c r="B28" s="29" t="s">
        <v>25</v>
      </c>
      <c r="C28" s="43"/>
      <c r="D28" s="34"/>
      <c r="E28" s="34"/>
      <c r="F28" s="34"/>
      <c r="G28" s="34"/>
      <c r="H28" s="34"/>
      <c r="I28" s="34"/>
      <c r="J28" s="33"/>
      <c r="K28" s="20"/>
      <c r="L28" s="21"/>
      <c r="M28" s="20"/>
      <c r="N28" s="20"/>
      <c r="O28" s="20"/>
      <c r="P28" s="20"/>
      <c r="Q28" s="21"/>
      <c r="R28" s="21"/>
      <c r="S28" s="20">
        <v>67</v>
      </c>
      <c r="T28" s="23">
        <v>40</v>
      </c>
      <c r="U28" s="23">
        <v>21</v>
      </c>
      <c r="V28" s="23">
        <v>6</v>
      </c>
      <c r="W28" s="23"/>
      <c r="X28" s="21"/>
      <c r="Y28" s="24">
        <v>100</v>
      </c>
      <c r="Z28" s="76">
        <v>91</v>
      </c>
      <c r="AA28" s="203"/>
      <c r="AB28" s="203"/>
      <c r="AC28" s="203"/>
      <c r="AD28" s="203"/>
      <c r="AE28" s="203"/>
      <c r="AF28" s="203"/>
      <c r="AG28" s="203"/>
      <c r="AH28" s="203"/>
    </row>
    <row r="29" spans="1:34" ht="33.75" x14ac:dyDescent="0.2">
      <c r="A29" s="32">
        <v>2</v>
      </c>
      <c r="B29" s="29" t="s">
        <v>26</v>
      </c>
      <c r="C29" s="43"/>
      <c r="D29" s="34"/>
      <c r="E29" s="34"/>
      <c r="F29" s="34"/>
      <c r="G29" s="34"/>
      <c r="H29" s="34"/>
      <c r="I29" s="34"/>
      <c r="J29" s="33"/>
      <c r="K29" s="20"/>
      <c r="L29" s="21"/>
      <c r="M29" s="20"/>
      <c r="N29" s="20"/>
      <c r="O29" s="20"/>
      <c r="P29" s="20"/>
      <c r="Q29" s="21"/>
      <c r="R29" s="21"/>
      <c r="S29" s="61">
        <v>67</v>
      </c>
      <c r="T29" s="21">
        <v>21</v>
      </c>
      <c r="U29" s="21">
        <v>37</v>
      </c>
      <c r="V29" s="21">
        <v>9</v>
      </c>
      <c r="W29" s="21"/>
      <c r="X29" s="21"/>
      <c r="Y29" s="79">
        <v>100</v>
      </c>
      <c r="Z29" s="76">
        <v>86.5</v>
      </c>
      <c r="AA29" s="203"/>
      <c r="AB29" s="203"/>
      <c r="AC29" s="203"/>
      <c r="AD29" s="203"/>
      <c r="AE29" s="203"/>
      <c r="AF29" s="203"/>
      <c r="AG29" s="203"/>
      <c r="AH29" s="203"/>
    </row>
    <row r="30" spans="1:34" x14ac:dyDescent="0.2">
      <c r="A30" s="32">
        <v>3</v>
      </c>
      <c r="B30" s="29" t="s">
        <v>20</v>
      </c>
      <c r="C30" s="43"/>
      <c r="D30" s="34"/>
      <c r="E30" s="34"/>
      <c r="F30" s="34"/>
      <c r="G30" s="34"/>
      <c r="H30" s="34"/>
      <c r="I30" s="34"/>
      <c r="J30" s="33"/>
      <c r="K30" s="20"/>
      <c r="L30" s="21"/>
      <c r="M30" s="20"/>
      <c r="N30" s="20"/>
      <c r="O30" s="20"/>
      <c r="P30" s="20"/>
      <c r="Q30" s="21"/>
      <c r="R30" s="21"/>
      <c r="S30" s="21">
        <v>67</v>
      </c>
      <c r="T30" s="66">
        <v>26</v>
      </c>
      <c r="U30" s="66">
        <v>27</v>
      </c>
      <c r="V30" s="66">
        <v>14</v>
      </c>
      <c r="W30" s="80"/>
      <c r="X30" s="21"/>
      <c r="Y30" s="91">
        <v>100</v>
      </c>
      <c r="Z30" s="76">
        <v>79.099999999999994</v>
      </c>
      <c r="AA30" s="203"/>
      <c r="AB30" s="203"/>
      <c r="AC30" s="203"/>
      <c r="AD30" s="203"/>
      <c r="AE30" s="203"/>
      <c r="AF30" s="203"/>
      <c r="AG30" s="203"/>
      <c r="AH30" s="203"/>
    </row>
    <row r="31" spans="1:34" ht="33.75" x14ac:dyDescent="0.2">
      <c r="A31" s="32">
        <v>4</v>
      </c>
      <c r="B31" s="204" t="s">
        <v>39</v>
      </c>
      <c r="C31" s="33"/>
      <c r="D31" s="205"/>
      <c r="E31" s="171"/>
      <c r="F31" s="34"/>
      <c r="G31" s="34"/>
      <c r="H31" s="34"/>
      <c r="I31" s="34"/>
      <c r="J31" s="33"/>
      <c r="K31" s="21"/>
      <c r="L31" s="206"/>
      <c r="M31" s="20"/>
      <c r="N31" s="20"/>
      <c r="O31" s="20"/>
      <c r="P31" s="25"/>
      <c r="Q31" s="21"/>
      <c r="R31" s="21"/>
      <c r="S31" s="21">
        <v>67</v>
      </c>
      <c r="T31" s="81">
        <v>22</v>
      </c>
      <c r="U31" s="21">
        <v>32</v>
      </c>
      <c r="V31" s="21">
        <v>13</v>
      </c>
      <c r="W31" s="82"/>
      <c r="X31" s="21"/>
      <c r="Y31" s="91">
        <v>100</v>
      </c>
      <c r="Z31" s="76">
        <v>80.5</v>
      </c>
      <c r="AA31" s="203"/>
      <c r="AB31" s="203"/>
      <c r="AC31" s="203"/>
      <c r="AD31" s="203"/>
      <c r="AE31" s="203"/>
      <c r="AF31" s="203"/>
      <c r="AG31" s="203"/>
      <c r="AH31" s="203"/>
    </row>
    <row r="32" spans="1:34" ht="22.5" x14ac:dyDescent="0.2">
      <c r="A32" s="32">
        <v>5</v>
      </c>
      <c r="B32" s="29" t="s">
        <v>24</v>
      </c>
      <c r="C32" s="33"/>
      <c r="D32" s="44"/>
      <c r="E32" s="45"/>
      <c r="F32" s="46"/>
      <c r="G32" s="46"/>
      <c r="H32" s="46"/>
      <c r="I32" s="46"/>
      <c r="J32" s="47"/>
      <c r="K32" s="21"/>
      <c r="L32" s="83"/>
      <c r="M32" s="84"/>
      <c r="N32" s="84"/>
      <c r="O32" s="84"/>
      <c r="P32" s="85"/>
      <c r="Q32" s="21"/>
      <c r="R32" s="21"/>
      <c r="S32" s="21">
        <v>67</v>
      </c>
      <c r="T32" s="81">
        <v>25</v>
      </c>
      <c r="U32" s="21">
        <v>31</v>
      </c>
      <c r="V32" s="21">
        <v>9</v>
      </c>
      <c r="W32" s="21">
        <v>2</v>
      </c>
      <c r="X32" s="21"/>
      <c r="Y32" s="78">
        <v>97</v>
      </c>
      <c r="Z32" s="76">
        <v>83.5</v>
      </c>
      <c r="AA32" s="203"/>
      <c r="AB32" s="203"/>
      <c r="AC32" s="203"/>
      <c r="AD32" s="203"/>
      <c r="AE32" s="203"/>
      <c r="AF32" s="203"/>
      <c r="AG32" s="203"/>
      <c r="AH32" s="203"/>
    </row>
    <row r="33" spans="1:34" ht="33.75" x14ac:dyDescent="0.2">
      <c r="A33" s="32">
        <v>6</v>
      </c>
      <c r="B33" s="29" t="s">
        <v>40</v>
      </c>
      <c r="C33" s="33"/>
      <c r="D33" s="44"/>
      <c r="E33" s="45"/>
      <c r="F33" s="46"/>
      <c r="G33" s="46"/>
      <c r="H33" s="46"/>
      <c r="I33" s="46"/>
      <c r="J33" s="47"/>
      <c r="K33" s="21"/>
      <c r="L33" s="83"/>
      <c r="M33" s="84"/>
      <c r="N33" s="84"/>
      <c r="O33" s="84"/>
      <c r="P33" s="85"/>
      <c r="Q33" s="21"/>
      <c r="R33" s="21"/>
      <c r="S33" s="21">
        <v>67</v>
      </c>
      <c r="T33" s="81">
        <v>29</v>
      </c>
      <c r="U33" s="21">
        <v>22</v>
      </c>
      <c r="V33" s="21">
        <v>15</v>
      </c>
      <c r="W33" s="21">
        <v>1</v>
      </c>
      <c r="X33" s="21"/>
      <c r="Y33" s="78">
        <v>98.5</v>
      </c>
      <c r="Z33" s="76">
        <v>76.099999999999994</v>
      </c>
      <c r="AA33" s="203"/>
      <c r="AB33" s="203"/>
      <c r="AC33" s="203"/>
      <c r="AD33" s="203"/>
      <c r="AE33" s="203"/>
      <c r="AF33" s="203"/>
      <c r="AG33" s="203"/>
      <c r="AH33" s="203"/>
    </row>
    <row r="34" spans="1:34" ht="22.5" x14ac:dyDescent="0.2">
      <c r="A34" s="32">
        <v>7</v>
      </c>
      <c r="B34" s="29" t="s">
        <v>27</v>
      </c>
      <c r="C34" s="33"/>
      <c r="D34" s="44"/>
      <c r="E34" s="45"/>
      <c r="F34" s="46"/>
      <c r="G34" s="46"/>
      <c r="H34" s="46"/>
      <c r="I34" s="46"/>
      <c r="J34" s="47"/>
      <c r="K34" s="21"/>
      <c r="L34" s="83"/>
      <c r="M34" s="84"/>
      <c r="N34" s="84"/>
      <c r="O34" s="84"/>
      <c r="P34" s="85"/>
      <c r="Q34" s="21"/>
      <c r="R34" s="21"/>
      <c r="S34" s="21">
        <v>67</v>
      </c>
      <c r="T34" s="20">
        <v>21</v>
      </c>
      <c r="U34" s="20">
        <v>37</v>
      </c>
      <c r="V34" s="20">
        <v>9</v>
      </c>
      <c r="W34" s="20"/>
      <c r="X34" s="20"/>
      <c r="Y34" s="91">
        <v>100</v>
      </c>
      <c r="Z34" s="28">
        <v>86.5</v>
      </c>
      <c r="AA34" s="203"/>
      <c r="AB34" s="203"/>
      <c r="AC34" s="203"/>
      <c r="AD34" s="203"/>
      <c r="AE34" s="203"/>
      <c r="AF34" s="203"/>
      <c r="AG34" s="203"/>
      <c r="AH34" s="203"/>
    </row>
    <row r="35" spans="1:34" x14ac:dyDescent="0.2">
      <c r="A35" s="32">
        <v>8</v>
      </c>
      <c r="B35" s="31" t="s">
        <v>17</v>
      </c>
      <c r="C35" s="48"/>
      <c r="D35" s="46"/>
      <c r="E35" s="49"/>
      <c r="F35" s="45"/>
      <c r="G35" s="45"/>
      <c r="H35" s="45"/>
      <c r="I35" s="50"/>
      <c r="J35" s="50"/>
      <c r="K35" s="86"/>
      <c r="L35" s="86"/>
      <c r="M35" s="86"/>
      <c r="N35" s="86"/>
      <c r="O35" s="86"/>
      <c r="P35" s="86"/>
      <c r="Q35" s="87"/>
      <c r="R35" s="87"/>
      <c r="S35" s="21">
        <v>67</v>
      </c>
      <c r="T35" s="21">
        <v>23</v>
      </c>
      <c r="U35" s="21">
        <v>29</v>
      </c>
      <c r="V35" s="21">
        <v>15</v>
      </c>
      <c r="W35" s="21"/>
      <c r="X35" s="21"/>
      <c r="Y35" s="91">
        <v>100</v>
      </c>
      <c r="Z35" s="23">
        <v>77.599999999999994</v>
      </c>
      <c r="AA35" s="203"/>
      <c r="AB35" s="203"/>
      <c r="AC35" s="203"/>
      <c r="AD35" s="203"/>
      <c r="AE35" s="203"/>
      <c r="AF35" s="203"/>
      <c r="AG35" s="203"/>
      <c r="AH35" s="203"/>
    </row>
    <row r="36" spans="1:34" x14ac:dyDescent="0.2">
      <c r="A36" s="32">
        <v>9</v>
      </c>
      <c r="B36" s="31" t="s">
        <v>19</v>
      </c>
      <c r="C36" s="51"/>
      <c r="D36" s="46"/>
      <c r="E36" s="52"/>
      <c r="F36" s="46"/>
      <c r="G36" s="46"/>
      <c r="H36" s="46"/>
      <c r="I36" s="53"/>
      <c r="J36" s="53"/>
      <c r="K36" s="88"/>
      <c r="L36" s="21"/>
      <c r="M36" s="21"/>
      <c r="N36" s="21"/>
      <c r="O36" s="21"/>
      <c r="P36" s="21"/>
      <c r="Q36" s="89"/>
      <c r="R36" s="89"/>
      <c r="S36" s="21">
        <v>67</v>
      </c>
      <c r="T36" s="21">
        <v>31</v>
      </c>
      <c r="U36" s="21">
        <v>33</v>
      </c>
      <c r="V36" s="21">
        <v>3</v>
      </c>
      <c r="W36" s="21"/>
      <c r="X36" s="21"/>
      <c r="Y36" s="91">
        <v>100</v>
      </c>
      <c r="Z36" s="23">
        <v>95.5</v>
      </c>
      <c r="AA36" s="203"/>
      <c r="AB36" s="203"/>
      <c r="AC36" s="203"/>
      <c r="AD36" s="203"/>
      <c r="AE36" s="203"/>
      <c r="AF36" s="203"/>
      <c r="AG36" s="203"/>
      <c r="AH36" s="203"/>
    </row>
    <row r="37" spans="1:34" ht="22.5" x14ac:dyDescent="0.2">
      <c r="A37" s="32">
        <v>10</v>
      </c>
      <c r="B37" s="17" t="s">
        <v>28</v>
      </c>
      <c r="C37" s="51"/>
      <c r="D37" s="46"/>
      <c r="E37" s="52"/>
      <c r="F37" s="46"/>
      <c r="G37" s="46"/>
      <c r="H37" s="46"/>
      <c r="I37" s="53"/>
      <c r="J37" s="53"/>
      <c r="K37" s="88"/>
      <c r="L37" s="21"/>
      <c r="M37" s="21"/>
      <c r="N37" s="21"/>
      <c r="O37" s="21"/>
      <c r="P37" s="21"/>
      <c r="Q37" s="89"/>
      <c r="R37" s="89"/>
      <c r="S37" s="21">
        <v>67</v>
      </c>
      <c r="T37" s="21">
        <v>25</v>
      </c>
      <c r="U37" s="21">
        <v>25</v>
      </c>
      <c r="V37" s="21">
        <v>17</v>
      </c>
      <c r="W37" s="21"/>
      <c r="X37" s="21"/>
      <c r="Y37" s="91">
        <v>100</v>
      </c>
      <c r="Z37" s="23">
        <v>74.599999999999994</v>
      </c>
      <c r="AA37" s="203"/>
      <c r="AB37" s="203"/>
      <c r="AC37" s="203"/>
      <c r="AD37" s="203"/>
      <c r="AE37" s="203"/>
      <c r="AF37" s="203"/>
      <c r="AG37" s="203"/>
      <c r="AH37" s="203"/>
    </row>
    <row r="38" spans="1:34" ht="27" customHeight="1" x14ac:dyDescent="0.2">
      <c r="A38" s="32">
        <v>11</v>
      </c>
      <c r="B38" s="30" t="s">
        <v>29</v>
      </c>
      <c r="C38" s="51"/>
      <c r="D38" s="46"/>
      <c r="E38" s="52"/>
      <c r="F38" s="46"/>
      <c r="G38" s="46"/>
      <c r="H38" s="46"/>
      <c r="I38" s="53"/>
      <c r="J38" s="53"/>
      <c r="K38" s="88"/>
      <c r="L38" s="21"/>
      <c r="M38" s="21"/>
      <c r="N38" s="21"/>
      <c r="O38" s="21"/>
      <c r="P38" s="21"/>
      <c r="Q38" s="89"/>
      <c r="R38" s="89"/>
      <c r="S38" s="21">
        <v>67</v>
      </c>
      <c r="T38" s="21">
        <v>47</v>
      </c>
      <c r="U38" s="21">
        <v>16</v>
      </c>
      <c r="V38" s="21">
        <v>4</v>
      </c>
      <c r="W38" s="21"/>
      <c r="X38" s="21"/>
      <c r="Y38" s="23">
        <v>100</v>
      </c>
      <c r="Z38" s="23">
        <v>94</v>
      </c>
      <c r="AA38" s="203"/>
      <c r="AB38" s="203"/>
      <c r="AC38" s="203"/>
      <c r="AD38" s="203"/>
      <c r="AE38" s="203"/>
      <c r="AF38" s="203"/>
      <c r="AG38" s="203"/>
      <c r="AH38" s="203"/>
    </row>
    <row r="39" spans="1:34" ht="22.5" x14ac:dyDescent="0.2">
      <c r="A39" s="32">
        <v>12</v>
      </c>
      <c r="B39" s="17" t="s">
        <v>28</v>
      </c>
      <c r="C39" s="20"/>
      <c r="D39" s="20"/>
      <c r="E39" s="20"/>
      <c r="F39" s="20"/>
      <c r="G39" s="20"/>
      <c r="H39" s="20"/>
      <c r="I39" s="92"/>
      <c r="J39" s="92"/>
      <c r="K39" s="20"/>
      <c r="L39" s="20"/>
      <c r="M39" s="20"/>
      <c r="N39" s="20"/>
      <c r="O39" s="20"/>
      <c r="P39" s="20"/>
      <c r="Q39" s="28"/>
      <c r="R39" s="28"/>
      <c r="S39" s="20">
        <v>43</v>
      </c>
      <c r="T39" s="23">
        <v>19</v>
      </c>
      <c r="U39" s="23">
        <v>22</v>
      </c>
      <c r="V39" s="23">
        <v>2</v>
      </c>
      <c r="W39" s="23"/>
      <c r="X39" s="21"/>
      <c r="Y39" s="77">
        <v>100</v>
      </c>
      <c r="Z39" s="23">
        <v>95.3</v>
      </c>
      <c r="AA39" s="203"/>
      <c r="AB39" s="203"/>
      <c r="AC39" s="203"/>
      <c r="AD39" s="203"/>
      <c r="AE39" s="203"/>
      <c r="AF39" s="203"/>
      <c r="AG39" s="203"/>
      <c r="AH39" s="203"/>
    </row>
    <row r="40" spans="1:34" ht="22.5" x14ac:dyDescent="0.2">
      <c r="A40" s="32">
        <v>13</v>
      </c>
      <c r="B40" s="5" t="s">
        <v>86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">
        <v>43</v>
      </c>
      <c r="T40" s="23">
        <v>12</v>
      </c>
      <c r="U40" s="23">
        <v>31</v>
      </c>
      <c r="V40" s="23"/>
      <c r="W40" s="23"/>
      <c r="X40" s="21"/>
      <c r="Y40" s="24">
        <v>100</v>
      </c>
      <c r="Z40" s="207">
        <v>100</v>
      </c>
      <c r="AA40" s="203"/>
      <c r="AB40" s="203"/>
      <c r="AC40" s="203"/>
      <c r="AD40" s="203"/>
      <c r="AE40" s="203"/>
      <c r="AF40" s="203"/>
      <c r="AG40" s="203"/>
      <c r="AH40" s="203"/>
    </row>
    <row r="41" spans="1:34" x14ac:dyDescent="0.2">
      <c r="A41" s="32">
        <v>14</v>
      </c>
      <c r="B41" s="5" t="s">
        <v>87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">
        <v>43</v>
      </c>
      <c r="T41" s="23">
        <v>27</v>
      </c>
      <c r="U41" s="23">
        <v>13</v>
      </c>
      <c r="V41" s="23">
        <v>3</v>
      </c>
      <c r="W41" s="23"/>
      <c r="X41" s="21"/>
      <c r="Y41" s="24">
        <v>100</v>
      </c>
      <c r="Z41" s="76">
        <v>93</v>
      </c>
      <c r="AA41" s="203"/>
      <c r="AB41" s="203"/>
      <c r="AC41" s="203"/>
      <c r="AD41" s="203"/>
      <c r="AE41" s="203"/>
      <c r="AF41" s="203"/>
      <c r="AG41" s="203"/>
      <c r="AH41" s="203"/>
    </row>
    <row r="42" spans="1:34" ht="45" x14ac:dyDescent="0.2">
      <c r="A42" s="32">
        <v>15</v>
      </c>
      <c r="B42" s="5" t="s">
        <v>91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">
        <v>43</v>
      </c>
      <c r="T42" s="23">
        <v>31</v>
      </c>
      <c r="U42" s="23">
        <v>11</v>
      </c>
      <c r="V42" s="23">
        <v>1</v>
      </c>
      <c r="W42" s="23"/>
      <c r="X42" s="21"/>
      <c r="Y42" s="24">
        <v>100</v>
      </c>
      <c r="Z42" s="76">
        <v>97.6</v>
      </c>
      <c r="AA42" s="203"/>
      <c r="AB42" s="203"/>
      <c r="AC42" s="203"/>
      <c r="AD42" s="203"/>
      <c r="AE42" s="203"/>
      <c r="AF42" s="203"/>
      <c r="AG42" s="203"/>
      <c r="AH42" s="203"/>
    </row>
    <row r="43" spans="1:34" x14ac:dyDescent="0.2">
      <c r="A43" s="32">
        <v>16</v>
      </c>
      <c r="B43" s="108" t="s">
        <v>148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">
        <v>43</v>
      </c>
      <c r="T43" s="23">
        <v>33</v>
      </c>
      <c r="U43" s="23">
        <v>9</v>
      </c>
      <c r="V43" s="23">
        <v>1</v>
      </c>
      <c r="W43" s="23"/>
      <c r="X43" s="21"/>
      <c r="Y43" s="24">
        <v>100</v>
      </c>
      <c r="Z43" s="27">
        <v>97.6</v>
      </c>
      <c r="AA43" s="203"/>
      <c r="AB43" s="203"/>
      <c r="AC43" s="203"/>
      <c r="AD43" s="203"/>
      <c r="AE43" s="203"/>
      <c r="AF43" s="203"/>
      <c r="AG43" s="203"/>
      <c r="AH43" s="203"/>
    </row>
    <row r="44" spans="1:34" ht="22.5" x14ac:dyDescent="0.2">
      <c r="A44" s="32">
        <v>17</v>
      </c>
      <c r="B44" s="5" t="s">
        <v>88</v>
      </c>
      <c r="C44" s="188"/>
      <c r="D44" s="189"/>
      <c r="E44" s="189"/>
      <c r="F44" s="189"/>
      <c r="G44" s="189"/>
      <c r="H44" s="189"/>
      <c r="I44" s="189"/>
      <c r="J44" s="189"/>
      <c r="K44" s="203"/>
      <c r="L44" s="203"/>
      <c r="M44" s="203"/>
      <c r="N44" s="203"/>
      <c r="O44" s="203"/>
      <c r="P44" s="203"/>
      <c r="Q44" s="189"/>
      <c r="R44" s="189"/>
      <c r="S44" s="20">
        <v>43</v>
      </c>
      <c r="T44" s="23">
        <v>18</v>
      </c>
      <c r="U44" s="23">
        <v>21</v>
      </c>
      <c r="V44" s="23">
        <v>2</v>
      </c>
      <c r="W44" s="23">
        <v>2</v>
      </c>
      <c r="X44" s="21"/>
      <c r="Y44" s="24">
        <v>95.3</v>
      </c>
      <c r="Z44" s="27">
        <v>90.6</v>
      </c>
      <c r="AA44" s="203"/>
      <c r="AB44" s="203"/>
      <c r="AC44" s="203"/>
      <c r="AD44" s="203"/>
      <c r="AE44" s="203"/>
      <c r="AF44" s="203"/>
      <c r="AG44" s="203"/>
      <c r="AH44" s="203"/>
    </row>
    <row r="45" spans="1:34" ht="14.25" customHeight="1" x14ac:dyDescent="0.2">
      <c r="A45" s="32"/>
      <c r="B45" s="30"/>
      <c r="C45" s="51"/>
      <c r="D45" s="46"/>
      <c r="E45" s="52"/>
      <c r="F45" s="46"/>
      <c r="G45" s="46"/>
      <c r="H45" s="46"/>
      <c r="I45" s="53"/>
      <c r="J45" s="53"/>
      <c r="K45" s="88"/>
      <c r="L45" s="21"/>
      <c r="M45" s="21"/>
      <c r="N45" s="21"/>
      <c r="O45" s="21"/>
      <c r="P45" s="21"/>
      <c r="Q45" s="89"/>
      <c r="R45" s="89"/>
      <c r="S45" s="21"/>
      <c r="T45" s="21"/>
      <c r="U45" s="21"/>
      <c r="V45" s="21"/>
      <c r="W45" s="21"/>
      <c r="X45" s="21"/>
      <c r="Y45" s="90">
        <f>SUM(Y28:Y44)/A44</f>
        <v>99.45882352941176</v>
      </c>
      <c r="Z45" s="90">
        <f>SUM(Z28:Z44)/A44</f>
        <v>88.176470588235276</v>
      </c>
      <c r="AA45" s="203"/>
      <c r="AB45" s="203"/>
      <c r="AC45" s="203"/>
      <c r="AD45" s="203"/>
      <c r="AE45" s="203"/>
      <c r="AF45" s="203"/>
      <c r="AG45" s="203"/>
      <c r="AH45" s="203"/>
    </row>
    <row r="46" spans="1:34" ht="22.5" x14ac:dyDescent="0.2">
      <c r="A46" s="21">
        <v>1</v>
      </c>
      <c r="B46" s="5" t="s">
        <v>30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1">
        <v>270</v>
      </c>
      <c r="AB46" s="21">
        <v>100</v>
      </c>
      <c r="AC46" s="21">
        <v>140</v>
      </c>
      <c r="AD46" s="21">
        <v>30</v>
      </c>
      <c r="AE46" s="21"/>
      <c r="AF46" s="21"/>
      <c r="AG46" s="21">
        <v>100</v>
      </c>
      <c r="AH46" s="21">
        <v>88.8</v>
      </c>
    </row>
    <row r="47" spans="1:34" ht="22.5" x14ac:dyDescent="0.2">
      <c r="A47" s="21">
        <v>2</v>
      </c>
      <c r="B47" s="17" t="s">
        <v>37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1">
        <v>270</v>
      </c>
      <c r="AB47" s="21">
        <v>184</v>
      </c>
      <c r="AC47" s="21">
        <v>72</v>
      </c>
      <c r="AD47" s="21">
        <v>14</v>
      </c>
      <c r="AE47" s="21"/>
      <c r="AF47" s="21"/>
      <c r="AG47" s="21">
        <v>100</v>
      </c>
      <c r="AH47" s="94" t="s">
        <v>107</v>
      </c>
    </row>
    <row r="48" spans="1:34" ht="13.5" customHeight="1" x14ac:dyDescent="0.2">
      <c r="A48" s="21">
        <v>3</v>
      </c>
      <c r="B48" s="5" t="s">
        <v>33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1">
        <v>270</v>
      </c>
      <c r="AB48" s="21">
        <v>68</v>
      </c>
      <c r="AC48" s="21">
        <v>151</v>
      </c>
      <c r="AD48" s="21">
        <v>51</v>
      </c>
      <c r="AE48" s="21"/>
      <c r="AF48" s="21"/>
      <c r="AG48" s="21">
        <v>100</v>
      </c>
      <c r="AH48" s="21">
        <v>81.099999999999994</v>
      </c>
    </row>
    <row r="49" spans="1:34" ht="12.75" customHeight="1" x14ac:dyDescent="0.2">
      <c r="A49" s="21">
        <v>4</v>
      </c>
      <c r="B49" s="5" t="s">
        <v>32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1">
        <v>270</v>
      </c>
      <c r="AB49" s="21">
        <v>164</v>
      </c>
      <c r="AC49" s="21">
        <v>91</v>
      </c>
      <c r="AD49" s="21">
        <v>15</v>
      </c>
      <c r="AE49" s="21"/>
      <c r="AF49" s="21"/>
      <c r="AG49" s="21">
        <v>100</v>
      </c>
      <c r="AH49" s="21">
        <v>94.4</v>
      </c>
    </row>
    <row r="50" spans="1:34" x14ac:dyDescent="0.2">
      <c r="A50" s="21">
        <v>5</v>
      </c>
      <c r="B50" s="17" t="s">
        <v>35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1">
        <v>270</v>
      </c>
      <c r="AB50" s="21">
        <v>125</v>
      </c>
      <c r="AC50" s="21">
        <v>124</v>
      </c>
      <c r="AD50" s="21">
        <v>21</v>
      </c>
      <c r="AE50" s="21"/>
      <c r="AF50" s="21"/>
      <c r="AG50" s="21">
        <v>100</v>
      </c>
      <c r="AH50" s="21">
        <v>92.2</v>
      </c>
    </row>
    <row r="51" spans="1:34" x14ac:dyDescent="0.2">
      <c r="A51" s="21">
        <v>6</v>
      </c>
      <c r="B51" s="5" t="s">
        <v>31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1">
        <v>270</v>
      </c>
      <c r="AB51" s="21">
        <v>80</v>
      </c>
      <c r="AC51" s="21">
        <v>146</v>
      </c>
      <c r="AD51" s="21">
        <v>44</v>
      </c>
      <c r="AE51" s="21"/>
      <c r="AF51" s="21"/>
      <c r="AG51" s="21">
        <v>100</v>
      </c>
      <c r="AH51" s="21">
        <v>83.7</v>
      </c>
    </row>
    <row r="52" spans="1:34" ht="45" x14ac:dyDescent="0.2">
      <c r="A52" s="21">
        <v>7</v>
      </c>
      <c r="B52" s="17" t="s">
        <v>36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1">
        <v>270</v>
      </c>
      <c r="AB52" s="21">
        <v>127</v>
      </c>
      <c r="AC52" s="21">
        <v>115</v>
      </c>
      <c r="AD52" s="21">
        <v>27</v>
      </c>
      <c r="AE52" s="21">
        <v>1</v>
      </c>
      <c r="AF52" s="21"/>
      <c r="AG52" s="21">
        <v>99.6</v>
      </c>
      <c r="AH52" s="21">
        <v>89.6</v>
      </c>
    </row>
    <row r="53" spans="1:34" ht="45" x14ac:dyDescent="0.2">
      <c r="A53" s="21">
        <v>8</v>
      </c>
      <c r="B53" s="5" t="s">
        <v>34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1">
        <v>270</v>
      </c>
      <c r="AB53" s="21">
        <v>179</v>
      </c>
      <c r="AC53" s="21">
        <v>71</v>
      </c>
      <c r="AD53" s="21">
        <v>20</v>
      </c>
      <c r="AE53" s="21"/>
      <c r="AF53" s="21"/>
      <c r="AG53" s="21">
        <v>100</v>
      </c>
      <c r="AH53" s="21">
        <v>92.5</v>
      </c>
    </row>
    <row r="54" spans="1:34" x14ac:dyDescent="0.2">
      <c r="A54" s="21">
        <v>9</v>
      </c>
      <c r="B54" s="17" t="s">
        <v>105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1">
        <v>270</v>
      </c>
      <c r="AB54" s="21">
        <v>153</v>
      </c>
      <c r="AC54" s="21">
        <v>99</v>
      </c>
      <c r="AD54" s="21">
        <v>18</v>
      </c>
      <c r="AE54" s="21"/>
      <c r="AF54" s="21"/>
      <c r="AG54" s="21">
        <v>100</v>
      </c>
      <c r="AH54" s="21">
        <v>93.3</v>
      </c>
    </row>
    <row r="55" spans="1:34" ht="33.75" x14ac:dyDescent="0.2">
      <c r="A55" s="21">
        <v>10</v>
      </c>
      <c r="B55" s="54" t="s">
        <v>38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1">
        <f>AB55+AC55+AD55</f>
        <v>270</v>
      </c>
      <c r="AB55" s="21">
        <v>137</v>
      </c>
      <c r="AC55" s="21">
        <v>115</v>
      </c>
      <c r="AD55" s="21">
        <v>18</v>
      </c>
      <c r="AE55" s="21"/>
      <c r="AF55" s="21"/>
      <c r="AG55" s="21">
        <v>100</v>
      </c>
      <c r="AH55" s="21">
        <v>93.3</v>
      </c>
    </row>
    <row r="56" spans="1:34" ht="12.75" customHeight="1" x14ac:dyDescent="0.2">
      <c r="A56" s="18"/>
      <c r="B56" s="64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198">
        <f>SUM(AG46:AG55)/10</f>
        <v>99.960000000000008</v>
      </c>
      <c r="AH56" s="198">
        <f>SUM(AH46:AH55)/10</f>
        <v>80.889999999999986</v>
      </c>
    </row>
    <row r="57" spans="1:34" x14ac:dyDescent="0.2">
      <c r="A57" s="153"/>
      <c r="B57" s="236" t="s">
        <v>147</v>
      </c>
      <c r="C57" s="240"/>
      <c r="D57" s="240"/>
      <c r="E57" s="240"/>
      <c r="F57" s="240"/>
      <c r="G57" s="240"/>
      <c r="H57" s="240"/>
      <c r="I57" s="241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</row>
    <row r="58" spans="1:34" ht="33.75" x14ac:dyDescent="0.2">
      <c r="A58" s="21">
        <v>1</v>
      </c>
      <c r="B58" s="17" t="s">
        <v>93</v>
      </c>
      <c r="C58" s="203"/>
      <c r="D58" s="203"/>
      <c r="E58" s="203"/>
      <c r="F58" s="203"/>
      <c r="G58" s="203"/>
      <c r="H58" s="203"/>
      <c r="I58" s="203"/>
      <c r="J58" s="203"/>
      <c r="K58" s="20">
        <v>25</v>
      </c>
      <c r="L58" s="26">
        <v>10</v>
      </c>
      <c r="M58" s="26">
        <v>15</v>
      </c>
      <c r="N58" s="26"/>
      <c r="O58" s="26"/>
      <c r="P58" s="26"/>
      <c r="Q58" s="24">
        <v>100</v>
      </c>
      <c r="R58" s="22">
        <v>100</v>
      </c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</row>
    <row r="59" spans="1:34" x14ac:dyDescent="0.2">
      <c r="A59" s="21">
        <v>2</v>
      </c>
      <c r="B59" s="17" t="s">
        <v>94</v>
      </c>
      <c r="C59" s="203"/>
      <c r="D59" s="203"/>
      <c r="E59" s="203"/>
      <c r="F59" s="203"/>
      <c r="G59" s="203"/>
      <c r="H59" s="203"/>
      <c r="I59" s="203"/>
      <c r="J59" s="203"/>
      <c r="K59" s="20">
        <v>25</v>
      </c>
      <c r="L59" s="26">
        <v>12</v>
      </c>
      <c r="M59" s="26">
        <v>12</v>
      </c>
      <c r="N59" s="26">
        <v>1</v>
      </c>
      <c r="O59" s="26"/>
      <c r="P59" s="26"/>
      <c r="Q59" s="24">
        <v>100</v>
      </c>
      <c r="R59" s="22">
        <v>96</v>
      </c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</row>
    <row r="60" spans="1:34" x14ac:dyDescent="0.2">
      <c r="A60" s="21">
        <v>3</v>
      </c>
      <c r="B60" s="17" t="s">
        <v>18</v>
      </c>
      <c r="C60" s="203"/>
      <c r="D60" s="203"/>
      <c r="E60" s="203"/>
      <c r="F60" s="203"/>
      <c r="G60" s="203"/>
      <c r="H60" s="203"/>
      <c r="I60" s="203"/>
      <c r="J60" s="203"/>
      <c r="K60" s="20">
        <v>25</v>
      </c>
      <c r="L60" s="26">
        <v>8</v>
      </c>
      <c r="M60" s="26">
        <v>11</v>
      </c>
      <c r="N60" s="26">
        <v>6</v>
      </c>
      <c r="O60" s="26"/>
      <c r="P60" s="26"/>
      <c r="Q60" s="24">
        <v>100</v>
      </c>
      <c r="R60" s="22">
        <v>76</v>
      </c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</row>
    <row r="61" spans="1:34" ht="45" x14ac:dyDescent="0.2">
      <c r="A61" s="21">
        <v>4</v>
      </c>
      <c r="B61" s="17" t="s">
        <v>95</v>
      </c>
      <c r="C61" s="203"/>
      <c r="D61" s="203"/>
      <c r="E61" s="203"/>
      <c r="F61" s="203"/>
      <c r="G61" s="203"/>
      <c r="H61" s="203"/>
      <c r="I61" s="203"/>
      <c r="J61" s="203"/>
      <c r="K61" s="20">
        <v>25</v>
      </c>
      <c r="L61" s="26">
        <v>23</v>
      </c>
      <c r="M61" s="26">
        <v>1</v>
      </c>
      <c r="N61" s="26">
        <v>1</v>
      </c>
      <c r="O61" s="26"/>
      <c r="P61" s="26"/>
      <c r="Q61" s="24">
        <v>100</v>
      </c>
      <c r="R61" s="22">
        <v>96</v>
      </c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</row>
    <row r="62" spans="1:34" ht="33.75" x14ac:dyDescent="0.2">
      <c r="A62" s="21">
        <v>5</v>
      </c>
      <c r="B62" s="17" t="s">
        <v>96</v>
      </c>
      <c r="C62" s="203"/>
      <c r="D62" s="203"/>
      <c r="E62" s="203"/>
      <c r="F62" s="203"/>
      <c r="G62" s="203"/>
      <c r="H62" s="203"/>
      <c r="I62" s="203"/>
      <c r="J62" s="203"/>
      <c r="K62" s="20">
        <v>25</v>
      </c>
      <c r="L62" s="26">
        <v>22</v>
      </c>
      <c r="M62" s="26">
        <v>2</v>
      </c>
      <c r="N62" s="26">
        <v>1</v>
      </c>
      <c r="O62" s="26"/>
      <c r="P62" s="26"/>
      <c r="Q62" s="24">
        <v>100</v>
      </c>
      <c r="R62" s="22">
        <v>96</v>
      </c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</row>
    <row r="63" spans="1:34" ht="33.75" x14ac:dyDescent="0.2">
      <c r="A63" s="21">
        <v>6</v>
      </c>
      <c r="B63" s="17" t="s">
        <v>97</v>
      </c>
      <c r="C63" s="203"/>
      <c r="D63" s="203"/>
      <c r="E63" s="203"/>
      <c r="F63" s="203"/>
      <c r="G63" s="203"/>
      <c r="H63" s="203"/>
      <c r="I63" s="203"/>
      <c r="J63" s="203"/>
      <c r="K63" s="20">
        <v>25</v>
      </c>
      <c r="L63" s="26">
        <v>22</v>
      </c>
      <c r="M63" s="26">
        <v>2</v>
      </c>
      <c r="N63" s="26">
        <v>1</v>
      </c>
      <c r="O63" s="26"/>
      <c r="P63" s="26"/>
      <c r="Q63" s="24">
        <v>100</v>
      </c>
      <c r="R63" s="22">
        <v>96</v>
      </c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</row>
    <row r="64" spans="1:34" ht="22.5" x14ac:dyDescent="0.2">
      <c r="A64" s="21">
        <v>7</v>
      </c>
      <c r="B64" s="17" t="s">
        <v>98</v>
      </c>
      <c r="C64" s="203"/>
      <c r="D64" s="203"/>
      <c r="E64" s="203"/>
      <c r="F64" s="203"/>
      <c r="G64" s="203"/>
      <c r="H64" s="203"/>
      <c r="I64" s="203"/>
      <c r="J64" s="203"/>
      <c r="K64" s="20">
        <v>25</v>
      </c>
      <c r="L64" s="26"/>
      <c r="M64" s="26">
        <v>22</v>
      </c>
      <c r="N64" s="26">
        <v>3</v>
      </c>
      <c r="O64" s="26"/>
      <c r="P64" s="26"/>
      <c r="Q64" s="24">
        <v>100</v>
      </c>
      <c r="R64" s="22">
        <f t="shared" ref="R64" si="0">L64+M64*100/K64</f>
        <v>88</v>
      </c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</row>
    <row r="65" spans="1:34" ht="22.5" x14ac:dyDescent="0.2">
      <c r="A65" s="21">
        <v>8</v>
      </c>
      <c r="B65" s="17" t="s">
        <v>99</v>
      </c>
      <c r="C65" s="203"/>
      <c r="D65" s="203"/>
      <c r="E65" s="203"/>
      <c r="F65" s="203"/>
      <c r="G65" s="203"/>
      <c r="H65" s="203"/>
      <c r="I65" s="203"/>
      <c r="J65" s="203"/>
      <c r="K65" s="20">
        <v>25</v>
      </c>
      <c r="L65" s="26">
        <v>16</v>
      </c>
      <c r="M65" s="26">
        <v>9</v>
      </c>
      <c r="N65" s="26"/>
      <c r="O65" s="26"/>
      <c r="P65" s="26"/>
      <c r="Q65" s="24">
        <v>100</v>
      </c>
      <c r="R65" s="22">
        <v>100</v>
      </c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</row>
    <row r="66" spans="1:34" ht="22.5" x14ac:dyDescent="0.2">
      <c r="A66" s="21">
        <v>9</v>
      </c>
      <c r="B66" s="17" t="s">
        <v>100</v>
      </c>
      <c r="C66" s="203"/>
      <c r="D66" s="203"/>
      <c r="E66" s="203"/>
      <c r="F66" s="203"/>
      <c r="G66" s="203"/>
      <c r="H66" s="203"/>
      <c r="I66" s="203"/>
      <c r="J66" s="203"/>
      <c r="K66" s="20">
        <v>25</v>
      </c>
      <c r="L66" s="26">
        <v>18</v>
      </c>
      <c r="M66" s="26">
        <v>7</v>
      </c>
      <c r="N66" s="26"/>
      <c r="O66" s="26"/>
      <c r="P66" s="26"/>
      <c r="Q66" s="24">
        <v>100</v>
      </c>
      <c r="R66" s="22">
        <v>100</v>
      </c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</row>
    <row r="67" spans="1:34" ht="14.25" customHeight="1" x14ac:dyDescent="0.2">
      <c r="A67" s="21">
        <v>10</v>
      </c>
      <c r="B67" s="17" t="s">
        <v>101</v>
      </c>
      <c r="C67" s="203"/>
      <c r="D67" s="203"/>
      <c r="E67" s="203"/>
      <c r="F67" s="203"/>
      <c r="G67" s="203"/>
      <c r="H67" s="203"/>
      <c r="I67" s="203"/>
      <c r="J67" s="203"/>
      <c r="K67" s="20">
        <v>25</v>
      </c>
      <c r="L67" s="26">
        <v>22</v>
      </c>
      <c r="M67" s="26">
        <v>3</v>
      </c>
      <c r="N67" s="26"/>
      <c r="O67" s="26"/>
      <c r="P67" s="26"/>
      <c r="Q67" s="24">
        <v>100</v>
      </c>
      <c r="R67" s="22">
        <v>100</v>
      </c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</row>
    <row r="68" spans="1:34" ht="22.5" x14ac:dyDescent="0.2">
      <c r="A68" s="21">
        <v>11</v>
      </c>
      <c r="B68" s="17" t="s">
        <v>102</v>
      </c>
      <c r="C68" s="203"/>
      <c r="D68" s="203"/>
      <c r="E68" s="203"/>
      <c r="F68" s="203"/>
      <c r="G68" s="203"/>
      <c r="H68" s="203"/>
      <c r="I68" s="203"/>
      <c r="J68" s="203"/>
      <c r="K68" s="20">
        <v>25</v>
      </c>
      <c r="L68" s="26">
        <v>17</v>
      </c>
      <c r="M68" s="26">
        <v>8</v>
      </c>
      <c r="N68" s="26"/>
      <c r="O68" s="26"/>
      <c r="P68" s="26"/>
      <c r="Q68" s="24">
        <v>100</v>
      </c>
      <c r="R68" s="22">
        <v>100</v>
      </c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</row>
    <row r="69" spans="1:34" ht="14.25" customHeight="1" x14ac:dyDescent="0.2">
      <c r="A69" s="21">
        <v>12</v>
      </c>
      <c r="B69" s="64" t="s">
        <v>19</v>
      </c>
      <c r="C69" s="203"/>
      <c r="D69" s="203"/>
      <c r="E69" s="203"/>
      <c r="F69" s="203"/>
      <c r="G69" s="203"/>
      <c r="H69" s="203"/>
      <c r="I69" s="203"/>
      <c r="J69" s="203"/>
      <c r="K69" s="66">
        <v>25</v>
      </c>
      <c r="L69" s="66">
        <v>12</v>
      </c>
      <c r="M69" s="66">
        <v>13</v>
      </c>
      <c r="N69" s="203"/>
      <c r="O69" s="203"/>
      <c r="P69" s="203"/>
      <c r="Q69" s="66">
        <v>100</v>
      </c>
      <c r="R69" s="66">
        <v>100</v>
      </c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</row>
    <row r="70" spans="1:34" ht="14.25" customHeight="1" x14ac:dyDescent="0.2">
      <c r="A70" s="18"/>
      <c r="B70" s="64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191">
        <f>SUM(Q58:Q69)/A69</f>
        <v>100</v>
      </c>
      <c r="R70" s="190">
        <f>SUM(R58:R69)/A69</f>
        <v>95.666666666666671</v>
      </c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</row>
    <row r="71" spans="1:34" ht="22.5" x14ac:dyDescent="0.2">
      <c r="A71" s="65">
        <v>1</v>
      </c>
      <c r="B71" s="17" t="s">
        <v>28</v>
      </c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34">
        <v>25</v>
      </c>
      <c r="T71" s="34">
        <v>11</v>
      </c>
      <c r="U71" s="34">
        <v>14</v>
      </c>
      <c r="V71" s="34" t="s">
        <v>139</v>
      </c>
      <c r="W71" s="34"/>
      <c r="X71" s="34"/>
      <c r="Y71" s="192" t="s">
        <v>47</v>
      </c>
      <c r="Z71" s="193" t="s">
        <v>47</v>
      </c>
      <c r="AA71" s="203"/>
      <c r="AB71" s="203"/>
      <c r="AC71" s="203"/>
      <c r="AD71" s="203"/>
      <c r="AE71" s="203"/>
      <c r="AF71" s="203"/>
      <c r="AG71" s="203"/>
      <c r="AH71" s="203"/>
    </row>
    <row r="72" spans="1:34" ht="14.25" customHeight="1" x14ac:dyDescent="0.2">
      <c r="A72" s="65">
        <v>2</v>
      </c>
      <c r="B72" s="5" t="s">
        <v>86</v>
      </c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34">
        <v>25</v>
      </c>
      <c r="T72" s="34">
        <v>9</v>
      </c>
      <c r="U72" s="34">
        <v>15</v>
      </c>
      <c r="V72" s="34">
        <v>1</v>
      </c>
      <c r="W72" s="34"/>
      <c r="X72" s="34"/>
      <c r="Y72" s="192" t="s">
        <v>47</v>
      </c>
      <c r="Z72" s="193" t="s">
        <v>138</v>
      </c>
      <c r="AA72" s="203"/>
      <c r="AB72" s="203"/>
      <c r="AC72" s="203"/>
      <c r="AD72" s="203"/>
      <c r="AE72" s="203"/>
      <c r="AF72" s="203"/>
      <c r="AG72" s="203"/>
      <c r="AH72" s="203"/>
    </row>
    <row r="73" spans="1:34" ht="14.25" customHeight="1" x14ac:dyDescent="0.2">
      <c r="A73" s="65">
        <v>3</v>
      </c>
      <c r="B73" s="5" t="s">
        <v>87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34">
        <v>25</v>
      </c>
      <c r="T73" s="34">
        <v>14</v>
      </c>
      <c r="U73" s="34">
        <v>11</v>
      </c>
      <c r="V73" s="34" t="s">
        <v>139</v>
      </c>
      <c r="W73" s="34"/>
      <c r="X73" s="34"/>
      <c r="Y73" s="192" t="s">
        <v>47</v>
      </c>
      <c r="Z73" s="193" t="s">
        <v>47</v>
      </c>
      <c r="AA73" s="203"/>
      <c r="AB73" s="203"/>
      <c r="AC73" s="203"/>
      <c r="AD73" s="203"/>
      <c r="AE73" s="203"/>
      <c r="AF73" s="203"/>
      <c r="AG73" s="203"/>
      <c r="AH73" s="203"/>
    </row>
    <row r="74" spans="1:34" ht="14.25" customHeight="1" x14ac:dyDescent="0.2">
      <c r="A74" s="65">
        <v>4</v>
      </c>
      <c r="B74" s="5" t="s">
        <v>92</v>
      </c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34">
        <v>25</v>
      </c>
      <c r="T74" s="34">
        <v>7</v>
      </c>
      <c r="U74" s="34">
        <v>18</v>
      </c>
      <c r="V74" s="34" t="s">
        <v>139</v>
      </c>
      <c r="W74" s="34"/>
      <c r="X74" s="34"/>
      <c r="Y74" s="192" t="s">
        <v>47</v>
      </c>
      <c r="Z74" s="193" t="s">
        <v>47</v>
      </c>
      <c r="AA74" s="203"/>
      <c r="AB74" s="203"/>
      <c r="AC74" s="203"/>
      <c r="AD74" s="203"/>
      <c r="AE74" s="203"/>
      <c r="AF74" s="203"/>
      <c r="AG74" s="203"/>
      <c r="AH74" s="203"/>
    </row>
    <row r="75" spans="1:34" ht="45" x14ac:dyDescent="0.2">
      <c r="A75" s="65">
        <v>5</v>
      </c>
      <c r="B75" s="5" t="s">
        <v>91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34">
        <v>25</v>
      </c>
      <c r="T75" s="34">
        <v>20</v>
      </c>
      <c r="U75" s="34">
        <v>5</v>
      </c>
      <c r="V75" s="34" t="s">
        <v>139</v>
      </c>
      <c r="W75" s="34"/>
      <c r="X75" s="34"/>
      <c r="Y75" s="192" t="s">
        <v>47</v>
      </c>
      <c r="Z75" s="193" t="s">
        <v>47</v>
      </c>
      <c r="AA75" s="203"/>
      <c r="AB75" s="203"/>
      <c r="AC75" s="203"/>
      <c r="AD75" s="203"/>
      <c r="AE75" s="203"/>
      <c r="AF75" s="203"/>
      <c r="AG75" s="203"/>
      <c r="AH75" s="203"/>
    </row>
    <row r="76" spans="1:34" ht="14.25" customHeight="1" x14ac:dyDescent="0.2">
      <c r="A76" s="65">
        <v>6</v>
      </c>
      <c r="B76" s="59" t="s">
        <v>25</v>
      </c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34">
        <v>25</v>
      </c>
      <c r="T76" s="34">
        <v>21</v>
      </c>
      <c r="U76" s="34">
        <v>4</v>
      </c>
      <c r="V76" s="34" t="s">
        <v>139</v>
      </c>
      <c r="W76" s="34"/>
      <c r="X76" s="34"/>
      <c r="Y76" s="192" t="s">
        <v>47</v>
      </c>
      <c r="Z76" s="193" t="s">
        <v>47</v>
      </c>
      <c r="AA76" s="203"/>
      <c r="AB76" s="203"/>
      <c r="AC76" s="203"/>
      <c r="AD76" s="203"/>
      <c r="AE76" s="203"/>
      <c r="AF76" s="203"/>
      <c r="AG76" s="203"/>
      <c r="AH76" s="203"/>
    </row>
    <row r="77" spans="1:34" ht="22.5" x14ac:dyDescent="0.2">
      <c r="A77" s="65">
        <v>7</v>
      </c>
      <c r="B77" s="5" t="s">
        <v>88</v>
      </c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34">
        <v>25</v>
      </c>
      <c r="T77" s="34">
        <v>17</v>
      </c>
      <c r="U77" s="34">
        <v>8</v>
      </c>
      <c r="V77" s="34" t="s">
        <v>139</v>
      </c>
      <c r="W77" s="34"/>
      <c r="X77" s="34"/>
      <c r="Y77" s="192" t="s">
        <v>47</v>
      </c>
      <c r="Z77" s="193" t="s">
        <v>47</v>
      </c>
      <c r="AA77" s="203"/>
      <c r="AB77" s="203"/>
      <c r="AC77" s="203"/>
      <c r="AD77" s="203"/>
      <c r="AE77" s="203"/>
      <c r="AF77" s="203"/>
      <c r="AG77" s="203"/>
      <c r="AH77" s="203"/>
    </row>
    <row r="78" spans="1:34" ht="14.25" customHeight="1" x14ac:dyDescent="0.2">
      <c r="A78" s="18"/>
      <c r="B78" s="64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194">
        <v>100</v>
      </c>
      <c r="Z78" s="194">
        <v>99.4</v>
      </c>
      <c r="AA78" s="203"/>
      <c r="AB78" s="203"/>
      <c r="AC78" s="203"/>
      <c r="AD78" s="203"/>
      <c r="AE78" s="203"/>
      <c r="AF78" s="203"/>
      <c r="AG78" s="203"/>
      <c r="AH78" s="203"/>
    </row>
    <row r="79" spans="1:34" ht="14.25" customHeight="1" x14ac:dyDescent="0.2">
      <c r="A79" s="18"/>
      <c r="B79" s="64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</row>
    <row r="80" spans="1:34" ht="11.25" customHeight="1" x14ac:dyDescent="0.2">
      <c r="A80" s="180">
        <v>1</v>
      </c>
      <c r="B80" s="126" t="s">
        <v>103</v>
      </c>
      <c r="C80" s="208"/>
      <c r="D80" s="46"/>
      <c r="E80" s="46"/>
      <c r="F80" s="46"/>
      <c r="G80" s="46"/>
      <c r="H80" s="46"/>
      <c r="I80" s="209"/>
      <c r="J80" s="209"/>
      <c r="K80" s="46"/>
      <c r="L80" s="46"/>
      <c r="M80" s="46"/>
      <c r="N80" s="46"/>
      <c r="O80" s="46"/>
      <c r="P80" s="46"/>
      <c r="Q80" s="210"/>
      <c r="R80" s="210"/>
      <c r="S80" s="34"/>
      <c r="T80" s="34"/>
      <c r="U80" s="34"/>
      <c r="V80" s="34"/>
      <c r="W80" s="34"/>
      <c r="X80" s="34"/>
      <c r="Y80" s="193"/>
      <c r="Z80" s="193" t="s">
        <v>140</v>
      </c>
      <c r="AA80" s="34">
        <v>45</v>
      </c>
      <c r="AB80" s="34">
        <v>34</v>
      </c>
      <c r="AC80" s="34">
        <v>10</v>
      </c>
      <c r="AD80" s="34">
        <v>1</v>
      </c>
      <c r="AE80" s="34"/>
      <c r="AF80" s="34"/>
      <c r="AG80" s="55">
        <v>100</v>
      </c>
      <c r="AH80" s="55">
        <v>97.7</v>
      </c>
    </row>
    <row r="81" spans="1:58" ht="12" customHeight="1" x14ac:dyDescent="0.2">
      <c r="A81" s="180">
        <v>2</v>
      </c>
      <c r="B81" s="181" t="s">
        <v>104</v>
      </c>
      <c r="C81" s="211"/>
      <c r="D81" s="46"/>
      <c r="E81" s="212"/>
      <c r="F81" s="45"/>
      <c r="G81" s="45"/>
      <c r="H81" s="45"/>
      <c r="I81" s="50"/>
      <c r="J81" s="50"/>
      <c r="K81" s="45"/>
      <c r="L81" s="45"/>
      <c r="M81" s="45"/>
      <c r="N81" s="45"/>
      <c r="O81" s="45"/>
      <c r="P81" s="45"/>
      <c r="Q81" s="50"/>
      <c r="R81" s="50"/>
      <c r="S81" s="32"/>
      <c r="T81" s="32" t="s">
        <v>139</v>
      </c>
      <c r="U81" s="32" t="s">
        <v>139</v>
      </c>
      <c r="V81" s="32" t="s">
        <v>139</v>
      </c>
      <c r="W81" s="32" t="s">
        <v>139</v>
      </c>
      <c r="X81" s="32"/>
      <c r="Y81" s="213" t="s">
        <v>139</v>
      </c>
      <c r="Z81" s="53" t="s">
        <v>139</v>
      </c>
      <c r="AA81" s="183">
        <v>45</v>
      </c>
      <c r="AB81" s="33">
        <v>43</v>
      </c>
      <c r="AC81" s="33">
        <v>2</v>
      </c>
      <c r="AD81" s="33"/>
      <c r="AE81" s="33"/>
      <c r="AF81" s="33"/>
      <c r="AG81" s="184">
        <v>100</v>
      </c>
      <c r="AH81" s="184">
        <v>100</v>
      </c>
    </row>
    <row r="82" spans="1:58" ht="12" customHeight="1" x14ac:dyDescent="0.2">
      <c r="A82" s="32">
        <v>3</v>
      </c>
      <c r="B82" s="126" t="s">
        <v>31</v>
      </c>
      <c r="C82" s="214"/>
      <c r="D82" s="46"/>
      <c r="E82" s="215"/>
      <c r="F82" s="46"/>
      <c r="G82" s="46"/>
      <c r="H82" s="46"/>
      <c r="I82" s="53"/>
      <c r="J82" s="53"/>
      <c r="K82" s="186"/>
      <c r="L82" s="33"/>
      <c r="M82" s="33"/>
      <c r="N82" s="33"/>
      <c r="O82" s="33"/>
      <c r="P82" s="33"/>
      <c r="Q82" s="53"/>
      <c r="R82" s="53"/>
      <c r="S82" s="33"/>
      <c r="T82" s="33" t="s">
        <v>139</v>
      </c>
      <c r="U82" s="33" t="s">
        <v>141</v>
      </c>
      <c r="V82" s="33" t="s">
        <v>139</v>
      </c>
      <c r="W82" s="33"/>
      <c r="X82" s="33"/>
      <c r="Y82" s="216"/>
      <c r="Z82" s="53" t="s">
        <v>139</v>
      </c>
      <c r="AA82" s="33">
        <v>45</v>
      </c>
      <c r="AB82" s="33">
        <v>38</v>
      </c>
      <c r="AC82" s="33">
        <v>4</v>
      </c>
      <c r="AD82" s="33">
        <v>3</v>
      </c>
      <c r="AE82" s="33"/>
      <c r="AF82" s="33"/>
      <c r="AG82" s="56">
        <v>100</v>
      </c>
      <c r="AH82" s="56">
        <v>93.3</v>
      </c>
    </row>
    <row r="83" spans="1:58" ht="12" customHeight="1" x14ac:dyDescent="0.2">
      <c r="A83" s="32">
        <v>4</v>
      </c>
      <c r="B83" s="182" t="s">
        <v>33</v>
      </c>
      <c r="C83" s="217"/>
      <c r="D83" s="34"/>
      <c r="E83" s="218"/>
      <c r="F83" s="34"/>
      <c r="G83" s="34"/>
      <c r="H83" s="34"/>
      <c r="I83" s="219"/>
      <c r="J83" s="219"/>
      <c r="K83" s="186"/>
      <c r="L83" s="33"/>
      <c r="M83" s="33"/>
      <c r="N83" s="33"/>
      <c r="O83" s="33"/>
      <c r="P83" s="33"/>
      <c r="Q83" s="219"/>
      <c r="R83" s="219"/>
      <c r="S83" s="33"/>
      <c r="T83" s="33" t="s">
        <v>139</v>
      </c>
      <c r="U83" s="33" t="s">
        <v>139</v>
      </c>
      <c r="V83" s="33" t="s">
        <v>139</v>
      </c>
      <c r="W83" s="33" t="s">
        <v>139</v>
      </c>
      <c r="X83" s="33"/>
      <c r="Y83" s="220" t="s">
        <v>139</v>
      </c>
      <c r="Z83" s="220" t="s">
        <v>139</v>
      </c>
      <c r="AA83" s="33">
        <v>45</v>
      </c>
      <c r="AB83" s="33">
        <v>22</v>
      </c>
      <c r="AC83" s="33">
        <v>21</v>
      </c>
      <c r="AD83" s="33">
        <v>2</v>
      </c>
      <c r="AE83" s="33"/>
      <c r="AF83" s="33"/>
      <c r="AG83" s="179">
        <v>100</v>
      </c>
      <c r="AH83" s="179">
        <v>95.5</v>
      </c>
    </row>
    <row r="84" spans="1:58" ht="22.5" x14ac:dyDescent="0.2">
      <c r="A84" s="32">
        <v>5</v>
      </c>
      <c r="B84" s="182" t="s">
        <v>142</v>
      </c>
      <c r="C84" s="22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 t="s">
        <v>139</v>
      </c>
      <c r="U84" s="32" t="s">
        <v>139</v>
      </c>
      <c r="V84" s="32" t="s">
        <v>139</v>
      </c>
      <c r="W84" s="32"/>
      <c r="X84" s="32"/>
      <c r="Y84" s="213"/>
      <c r="Z84" s="213" t="s">
        <v>139</v>
      </c>
      <c r="AA84" s="32">
        <v>45</v>
      </c>
      <c r="AB84" s="32">
        <v>33</v>
      </c>
      <c r="AC84" s="32">
        <v>11</v>
      </c>
      <c r="AD84" s="32">
        <v>1</v>
      </c>
      <c r="AE84" s="32"/>
      <c r="AF84" s="32"/>
      <c r="AG84" s="185">
        <v>100</v>
      </c>
      <c r="AH84" s="185">
        <v>97.7</v>
      </c>
    </row>
    <row r="85" spans="1:58" ht="12" customHeight="1" x14ac:dyDescent="0.2">
      <c r="A85" s="32">
        <v>6</v>
      </c>
      <c r="B85" s="126" t="s">
        <v>32</v>
      </c>
      <c r="C85" s="214"/>
      <c r="D85" s="46"/>
      <c r="E85" s="215"/>
      <c r="F85" s="46"/>
      <c r="G85" s="46"/>
      <c r="H85" s="46"/>
      <c r="I85" s="53"/>
      <c r="J85" s="53"/>
      <c r="K85" s="186"/>
      <c r="L85" s="33"/>
      <c r="M85" s="33"/>
      <c r="N85" s="33"/>
      <c r="O85" s="33"/>
      <c r="P85" s="33"/>
      <c r="Q85" s="53"/>
      <c r="R85" s="53"/>
      <c r="S85" s="33"/>
      <c r="T85" s="33" t="s">
        <v>139</v>
      </c>
      <c r="U85" s="33" t="s">
        <v>139</v>
      </c>
      <c r="V85" s="33" t="s">
        <v>139</v>
      </c>
      <c r="W85" s="33"/>
      <c r="X85" s="33"/>
      <c r="Y85" s="222"/>
      <c r="Z85" s="222" t="s">
        <v>139</v>
      </c>
      <c r="AA85" s="186">
        <v>45</v>
      </c>
      <c r="AB85" s="33">
        <v>38</v>
      </c>
      <c r="AC85" s="33">
        <v>7</v>
      </c>
      <c r="AD85" s="33"/>
      <c r="AE85" s="33"/>
      <c r="AF85" s="33"/>
      <c r="AG85" s="192" t="s">
        <v>47</v>
      </c>
      <c r="AH85" s="192" t="s">
        <v>47</v>
      </c>
    </row>
    <row r="86" spans="1:58" ht="12" customHeight="1" x14ac:dyDescent="0.2">
      <c r="A86" s="32">
        <v>7</v>
      </c>
      <c r="B86" s="126" t="s">
        <v>35</v>
      </c>
      <c r="C86" s="214"/>
      <c r="D86" s="46"/>
      <c r="E86" s="215"/>
      <c r="F86" s="46"/>
      <c r="G86" s="46"/>
      <c r="H86" s="46"/>
      <c r="I86" s="53"/>
      <c r="J86" s="53"/>
      <c r="K86" s="186"/>
      <c r="L86" s="33"/>
      <c r="M86" s="33"/>
      <c r="N86" s="33"/>
      <c r="O86" s="33"/>
      <c r="P86" s="33"/>
      <c r="Q86" s="53"/>
      <c r="R86" s="53"/>
      <c r="S86" s="33"/>
      <c r="T86" s="33" t="s">
        <v>139</v>
      </c>
      <c r="U86" s="33" t="s">
        <v>139</v>
      </c>
      <c r="V86" s="33" t="s">
        <v>139</v>
      </c>
      <c r="W86" s="33" t="s">
        <v>139</v>
      </c>
      <c r="X86" s="33"/>
      <c r="Y86" s="222" t="s">
        <v>139</v>
      </c>
      <c r="Z86" s="223" t="s">
        <v>139</v>
      </c>
      <c r="AA86" s="186">
        <v>45</v>
      </c>
      <c r="AB86" s="33">
        <v>35</v>
      </c>
      <c r="AC86" s="33">
        <v>10</v>
      </c>
      <c r="AD86" s="33"/>
      <c r="AE86" s="33"/>
      <c r="AF86" s="33"/>
      <c r="AG86" s="192" t="s">
        <v>47</v>
      </c>
      <c r="AH86" s="192" t="s">
        <v>47</v>
      </c>
    </row>
    <row r="87" spans="1:58" ht="12" customHeight="1" x14ac:dyDescent="0.2">
      <c r="A87" s="32">
        <v>8</v>
      </c>
      <c r="B87" s="126" t="s">
        <v>106</v>
      </c>
      <c r="C87" s="214"/>
      <c r="D87" s="46"/>
      <c r="E87" s="215"/>
      <c r="F87" s="46"/>
      <c r="G87" s="46"/>
      <c r="H87" s="46"/>
      <c r="I87" s="53"/>
      <c r="J87" s="53"/>
      <c r="K87" s="186"/>
      <c r="L87" s="33"/>
      <c r="M87" s="33"/>
      <c r="N87" s="33"/>
      <c r="O87" s="33"/>
      <c r="P87" s="33"/>
      <c r="Q87" s="53"/>
      <c r="R87" s="53"/>
      <c r="S87" s="33"/>
      <c r="T87" s="33" t="s">
        <v>139</v>
      </c>
      <c r="U87" s="33" t="s">
        <v>139</v>
      </c>
      <c r="V87" s="33" t="s">
        <v>139</v>
      </c>
      <c r="W87" s="33"/>
      <c r="X87" s="33"/>
      <c r="Y87" s="222"/>
      <c r="Z87" s="222" t="s">
        <v>139</v>
      </c>
      <c r="AA87" s="33">
        <v>45</v>
      </c>
      <c r="AB87" s="33">
        <v>40</v>
      </c>
      <c r="AC87" s="33">
        <v>4</v>
      </c>
      <c r="AD87" s="33">
        <v>1</v>
      </c>
      <c r="AE87" s="33"/>
      <c r="AF87" s="33"/>
      <c r="AG87" s="192" t="s">
        <v>47</v>
      </c>
      <c r="AH87" s="192" t="s">
        <v>143</v>
      </c>
    </row>
    <row r="88" spans="1:58" ht="22.5" x14ac:dyDescent="0.2">
      <c r="A88" s="32">
        <v>9</v>
      </c>
      <c r="B88" s="182" t="s">
        <v>144</v>
      </c>
      <c r="C88" s="214"/>
      <c r="D88" s="46"/>
      <c r="E88" s="215"/>
      <c r="F88" s="46"/>
      <c r="G88" s="46"/>
      <c r="H88" s="46"/>
      <c r="I88" s="53"/>
      <c r="J88" s="53"/>
      <c r="K88" s="186"/>
      <c r="L88" s="33"/>
      <c r="M88" s="33"/>
      <c r="N88" s="33"/>
      <c r="O88" s="33"/>
      <c r="P88" s="33"/>
      <c r="Q88" s="53"/>
      <c r="R88" s="53"/>
      <c r="S88" s="33"/>
      <c r="T88" s="33" t="s">
        <v>139</v>
      </c>
      <c r="U88" s="33" t="s">
        <v>139</v>
      </c>
      <c r="V88" s="33" t="s">
        <v>139</v>
      </c>
      <c r="W88" s="33"/>
      <c r="X88" s="33"/>
      <c r="Y88" s="222"/>
      <c r="Z88" s="222" t="s">
        <v>139</v>
      </c>
      <c r="AA88" s="186">
        <v>45</v>
      </c>
      <c r="AB88" s="33">
        <v>42</v>
      </c>
      <c r="AC88" s="33">
        <v>3</v>
      </c>
      <c r="AD88" s="33"/>
      <c r="AE88" s="33"/>
      <c r="AF88" s="33"/>
      <c r="AG88" s="192" t="s">
        <v>47</v>
      </c>
      <c r="AH88" s="192" t="s">
        <v>47</v>
      </c>
    </row>
    <row r="89" spans="1:58" x14ac:dyDescent="0.2">
      <c r="A89" s="32">
        <v>10</v>
      </c>
      <c r="B89" s="182" t="s">
        <v>58</v>
      </c>
      <c r="C89" s="214"/>
      <c r="D89" s="46"/>
      <c r="E89" s="215"/>
      <c r="F89" s="46"/>
      <c r="G89" s="46"/>
      <c r="H89" s="46"/>
      <c r="I89" s="53"/>
      <c r="J89" s="53"/>
      <c r="K89" s="186"/>
      <c r="L89" s="33"/>
      <c r="M89" s="33"/>
      <c r="N89" s="33"/>
      <c r="O89" s="33"/>
      <c r="P89" s="33"/>
      <c r="Q89" s="53"/>
      <c r="R89" s="53"/>
      <c r="S89" s="33"/>
      <c r="T89" s="33" t="s">
        <v>139</v>
      </c>
      <c r="U89" s="33" t="s">
        <v>139</v>
      </c>
      <c r="V89" s="33" t="s">
        <v>139</v>
      </c>
      <c r="W89" s="33"/>
      <c r="X89" s="33"/>
      <c r="Y89" s="222"/>
      <c r="Z89" s="53" t="s">
        <v>139</v>
      </c>
      <c r="AA89" s="186">
        <v>45</v>
      </c>
      <c r="AB89" s="33">
        <v>42</v>
      </c>
      <c r="AC89" s="33">
        <v>3</v>
      </c>
      <c r="AD89" s="33"/>
      <c r="AE89" s="33"/>
      <c r="AF89" s="33"/>
      <c r="AG89" s="192" t="s">
        <v>47</v>
      </c>
      <c r="AH89" s="192" t="s">
        <v>47</v>
      </c>
    </row>
    <row r="90" spans="1:58" ht="22.5" x14ac:dyDescent="0.2">
      <c r="A90" s="32">
        <v>11</v>
      </c>
      <c r="B90" s="182" t="s">
        <v>145</v>
      </c>
      <c r="C90" s="214"/>
      <c r="D90" s="46"/>
      <c r="E90" s="215"/>
      <c r="F90" s="46"/>
      <c r="G90" s="46"/>
      <c r="H90" s="46"/>
      <c r="I90" s="53"/>
      <c r="J90" s="53"/>
      <c r="K90" s="187"/>
      <c r="L90" s="47"/>
      <c r="M90" s="47"/>
      <c r="N90" s="47"/>
      <c r="O90" s="47"/>
      <c r="P90" s="47"/>
      <c r="Q90" s="53"/>
      <c r="R90" s="53"/>
      <c r="S90" s="47"/>
      <c r="T90" s="47" t="s">
        <v>139</v>
      </c>
      <c r="U90" s="47" t="s">
        <v>139</v>
      </c>
      <c r="V90" s="47" t="s">
        <v>139</v>
      </c>
      <c r="W90" s="47"/>
      <c r="X90" s="47"/>
      <c r="Y90" s="222"/>
      <c r="Z90" s="53" t="s">
        <v>139</v>
      </c>
      <c r="AA90" s="187">
        <v>45</v>
      </c>
      <c r="AB90" s="47">
        <v>38</v>
      </c>
      <c r="AC90" s="47">
        <v>7</v>
      </c>
      <c r="AD90" s="47"/>
      <c r="AE90" s="47"/>
      <c r="AF90" s="47"/>
      <c r="AG90" s="195" t="s">
        <v>47</v>
      </c>
      <c r="AH90" s="192" t="s">
        <v>47</v>
      </c>
    </row>
    <row r="91" spans="1:58" ht="33.75" x14ac:dyDescent="0.2">
      <c r="A91" s="32">
        <v>12</v>
      </c>
      <c r="B91" s="182" t="s">
        <v>146</v>
      </c>
      <c r="C91" s="217"/>
      <c r="D91" s="34"/>
      <c r="E91" s="218"/>
      <c r="F91" s="34"/>
      <c r="G91" s="34"/>
      <c r="H91" s="34"/>
      <c r="I91" s="219"/>
      <c r="J91" s="219"/>
      <c r="K91" s="186"/>
      <c r="L91" s="33"/>
      <c r="M91" s="33"/>
      <c r="N91" s="33"/>
      <c r="O91" s="33"/>
      <c r="P91" s="33"/>
      <c r="Q91" s="219"/>
      <c r="R91" s="219"/>
      <c r="S91" s="33"/>
      <c r="T91" s="33"/>
      <c r="U91" s="33"/>
      <c r="V91" s="33"/>
      <c r="W91" s="33"/>
      <c r="X91" s="33"/>
      <c r="Y91" s="224"/>
      <c r="Z91" s="219"/>
      <c r="AA91" s="186">
        <v>45</v>
      </c>
      <c r="AB91" s="33">
        <v>31</v>
      </c>
      <c r="AC91" s="33">
        <v>14</v>
      </c>
      <c r="AD91" s="33"/>
      <c r="AE91" s="33"/>
      <c r="AF91" s="33"/>
      <c r="AG91" s="192" t="s">
        <v>47</v>
      </c>
      <c r="AH91" s="195" t="s">
        <v>47</v>
      </c>
    </row>
    <row r="92" spans="1:58" x14ac:dyDescent="0.2">
      <c r="A92" s="32"/>
      <c r="B92" s="182"/>
      <c r="C92" s="225"/>
      <c r="D92" s="34"/>
      <c r="E92" s="218"/>
      <c r="F92" s="34"/>
      <c r="G92" s="34"/>
      <c r="H92" s="34"/>
      <c r="I92" s="219"/>
      <c r="J92" s="219"/>
      <c r="K92" s="186"/>
      <c r="L92" s="33"/>
      <c r="M92" s="33"/>
      <c r="N92" s="33"/>
      <c r="O92" s="33"/>
      <c r="P92" s="33"/>
      <c r="Q92" s="219"/>
      <c r="R92" s="219"/>
      <c r="S92" s="33"/>
      <c r="T92" s="33"/>
      <c r="U92" s="33"/>
      <c r="V92" s="33"/>
      <c r="W92" s="33"/>
      <c r="X92" s="33"/>
      <c r="Y92" s="224"/>
      <c r="Z92" s="219"/>
      <c r="AA92" s="186"/>
      <c r="AB92" s="33"/>
      <c r="AC92" s="33"/>
      <c r="AD92" s="33"/>
      <c r="AE92" s="33"/>
      <c r="AF92" s="33"/>
      <c r="AG92" s="196" t="s">
        <v>47</v>
      </c>
      <c r="AH92" s="197" t="s">
        <v>149</v>
      </c>
    </row>
    <row r="93" spans="1:58" ht="18.75" customHeight="1" x14ac:dyDescent="0.2">
      <c r="A93" s="16"/>
      <c r="B93" s="17"/>
      <c r="C93" s="233" t="s">
        <v>71</v>
      </c>
      <c r="D93" s="244"/>
      <c r="E93" s="244"/>
      <c r="F93" s="244"/>
      <c r="G93" s="244"/>
      <c r="H93" s="244"/>
      <c r="I93" s="244"/>
      <c r="J93" s="245"/>
      <c r="K93" s="20"/>
      <c r="L93" s="20"/>
      <c r="M93" s="20"/>
      <c r="N93" s="20"/>
      <c r="O93" s="20"/>
      <c r="P93" s="20"/>
      <c r="Q93" s="92"/>
      <c r="R93" s="92"/>
      <c r="S93" s="20"/>
      <c r="T93" s="20"/>
      <c r="U93" s="20"/>
      <c r="V93" s="20"/>
      <c r="W93" s="20"/>
      <c r="X93" s="20"/>
      <c r="Y93" s="92"/>
      <c r="Z93" s="92"/>
      <c r="AA93" s="20"/>
      <c r="AB93" s="20"/>
      <c r="AC93" s="20"/>
      <c r="AD93" s="20"/>
      <c r="AE93" s="20"/>
      <c r="AF93" s="20"/>
      <c r="AG93" s="92"/>
      <c r="AH93" s="92"/>
      <c r="AI93" s="144"/>
      <c r="AJ93" s="141"/>
      <c r="AK93" s="141"/>
      <c r="AL93" s="141"/>
      <c r="AM93" s="141"/>
      <c r="AN93" s="141"/>
      <c r="AO93" s="141"/>
      <c r="AP93" s="141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</row>
    <row r="94" spans="1:58" x14ac:dyDescent="0.2">
      <c r="A94" s="21">
        <v>1</v>
      </c>
      <c r="B94" s="29" t="s">
        <v>18</v>
      </c>
      <c r="C94" s="34">
        <v>284</v>
      </c>
      <c r="D94" s="34">
        <v>234</v>
      </c>
      <c r="E94" s="35">
        <v>42</v>
      </c>
      <c r="F94" s="34">
        <v>8</v>
      </c>
      <c r="G94" s="34"/>
      <c r="H94" s="34"/>
      <c r="I94" s="55" t="s">
        <v>47</v>
      </c>
      <c r="J94" s="35">
        <v>97.1</v>
      </c>
      <c r="K94" s="20"/>
      <c r="L94" s="20"/>
      <c r="M94" s="20"/>
      <c r="N94" s="20"/>
      <c r="O94" s="20"/>
      <c r="P94" s="20"/>
      <c r="Q94" s="92"/>
      <c r="R94" s="92"/>
      <c r="S94" s="20"/>
      <c r="T94" s="20"/>
      <c r="U94" s="20"/>
      <c r="V94" s="20"/>
      <c r="W94" s="20"/>
      <c r="X94" s="20"/>
      <c r="Y94" s="92"/>
      <c r="Z94" s="92"/>
      <c r="AA94" s="20"/>
      <c r="AB94" s="20"/>
      <c r="AC94" s="20"/>
      <c r="AD94" s="20"/>
      <c r="AE94" s="20"/>
      <c r="AF94" s="20"/>
      <c r="AG94" s="92"/>
      <c r="AH94" s="92"/>
      <c r="AI94" s="144"/>
      <c r="AJ94" s="141"/>
      <c r="AK94" s="141"/>
      <c r="AL94" s="141"/>
      <c r="AM94" s="141"/>
      <c r="AN94" s="141"/>
      <c r="AO94" s="141"/>
      <c r="AP94" s="141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</row>
    <row r="95" spans="1:58" x14ac:dyDescent="0.2">
      <c r="A95" s="21">
        <v>2</v>
      </c>
      <c r="B95" s="29" t="s">
        <v>41</v>
      </c>
      <c r="C95" s="43">
        <v>284</v>
      </c>
      <c r="D95" s="34">
        <v>254</v>
      </c>
      <c r="E95" s="35">
        <v>29</v>
      </c>
      <c r="F95" s="34">
        <v>1</v>
      </c>
      <c r="G95" s="34"/>
      <c r="H95" s="34"/>
      <c r="I95" s="56" t="s">
        <v>47</v>
      </c>
      <c r="J95" s="35">
        <v>99.6</v>
      </c>
      <c r="K95" s="20"/>
      <c r="L95" s="20"/>
      <c r="M95" s="20"/>
      <c r="N95" s="20"/>
      <c r="O95" s="20"/>
      <c r="P95" s="20"/>
      <c r="Q95" s="92"/>
      <c r="R95" s="92"/>
      <c r="S95" s="20"/>
      <c r="T95" s="20"/>
      <c r="U95" s="20"/>
      <c r="V95" s="20"/>
      <c r="W95" s="20"/>
      <c r="X95" s="20"/>
      <c r="Y95" s="92"/>
      <c r="Z95" s="92"/>
      <c r="AA95" s="20"/>
      <c r="AB95" s="20"/>
      <c r="AC95" s="20"/>
      <c r="AD95" s="20"/>
      <c r="AE95" s="20"/>
      <c r="AF95" s="20"/>
      <c r="AG95" s="92"/>
      <c r="AH95" s="92"/>
      <c r="AI95" s="144"/>
      <c r="AJ95" s="141"/>
      <c r="AK95" s="141"/>
      <c r="AL95" s="141"/>
      <c r="AM95" s="141"/>
      <c r="AN95" s="141"/>
      <c r="AO95" s="141"/>
      <c r="AP95" s="141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</row>
    <row r="96" spans="1:58" x14ac:dyDescent="0.2">
      <c r="A96" s="21">
        <v>3</v>
      </c>
      <c r="B96" s="29" t="s">
        <v>42</v>
      </c>
      <c r="C96" s="43">
        <v>284</v>
      </c>
      <c r="D96" s="56" t="s">
        <v>79</v>
      </c>
      <c r="E96" s="35">
        <v>231</v>
      </c>
      <c r="F96" s="34">
        <v>11</v>
      </c>
      <c r="G96" s="34"/>
      <c r="H96" s="34"/>
      <c r="I96" s="55" t="s">
        <v>47</v>
      </c>
      <c r="J96" s="35">
        <v>96.1</v>
      </c>
      <c r="K96" s="20"/>
      <c r="L96" s="20"/>
      <c r="M96" s="20"/>
      <c r="N96" s="20"/>
      <c r="O96" s="20"/>
      <c r="P96" s="20"/>
      <c r="Q96" s="92"/>
      <c r="R96" s="92"/>
      <c r="S96" s="20"/>
      <c r="T96" s="20"/>
      <c r="U96" s="20"/>
      <c r="V96" s="20"/>
      <c r="W96" s="20"/>
      <c r="X96" s="20"/>
      <c r="Y96" s="92"/>
      <c r="Z96" s="92"/>
      <c r="AA96" s="20"/>
      <c r="AB96" s="20"/>
      <c r="AC96" s="20"/>
      <c r="AD96" s="20"/>
      <c r="AE96" s="20"/>
      <c r="AF96" s="20"/>
      <c r="AG96" s="92"/>
      <c r="AH96" s="92"/>
      <c r="AI96" s="144"/>
      <c r="AJ96" s="141"/>
      <c r="AK96" s="141"/>
      <c r="AL96" s="141"/>
      <c r="AM96" s="141"/>
      <c r="AN96" s="141"/>
      <c r="AO96" s="141"/>
      <c r="AP96" s="141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</row>
    <row r="97" spans="1:58" x14ac:dyDescent="0.2">
      <c r="A97" s="21">
        <v>4</v>
      </c>
      <c r="B97" s="29" t="s">
        <v>43</v>
      </c>
      <c r="C97" s="43">
        <v>284</v>
      </c>
      <c r="D97" s="34">
        <v>233</v>
      </c>
      <c r="E97" s="35">
        <v>49</v>
      </c>
      <c r="F97" s="34">
        <v>2</v>
      </c>
      <c r="G97" s="34"/>
      <c r="H97" s="34"/>
      <c r="I97" s="55" t="s">
        <v>47</v>
      </c>
      <c r="J97" s="35">
        <v>99.2</v>
      </c>
      <c r="K97" s="20"/>
      <c r="L97" s="20"/>
      <c r="M97" s="20"/>
      <c r="N97" s="20"/>
      <c r="O97" s="20"/>
      <c r="P97" s="20"/>
      <c r="Q97" s="92"/>
      <c r="R97" s="92"/>
      <c r="S97" s="20"/>
      <c r="T97" s="20"/>
      <c r="U97" s="20"/>
      <c r="V97" s="20"/>
      <c r="W97" s="20"/>
      <c r="X97" s="20"/>
      <c r="Y97" s="92"/>
      <c r="Z97" s="92"/>
      <c r="AA97" s="20"/>
      <c r="AB97" s="20"/>
      <c r="AC97" s="20"/>
      <c r="AD97" s="20"/>
      <c r="AE97" s="20"/>
      <c r="AF97" s="20"/>
      <c r="AG97" s="92"/>
      <c r="AH97" s="92"/>
      <c r="AI97" s="144"/>
      <c r="AJ97" s="141"/>
      <c r="AK97" s="141"/>
      <c r="AL97" s="141"/>
      <c r="AM97" s="141"/>
      <c r="AN97" s="141"/>
      <c r="AO97" s="141"/>
      <c r="AP97" s="141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</row>
    <row r="98" spans="1:58" x14ac:dyDescent="0.2">
      <c r="A98" s="21">
        <v>5</v>
      </c>
      <c r="B98" s="29" t="s">
        <v>44</v>
      </c>
      <c r="C98" s="43">
        <v>244</v>
      </c>
      <c r="D98" s="34">
        <v>100</v>
      </c>
      <c r="E98" s="35">
        <v>136</v>
      </c>
      <c r="F98" s="34">
        <v>8</v>
      </c>
      <c r="G98" s="34"/>
      <c r="H98" s="34"/>
      <c r="I98" s="56" t="s">
        <v>47</v>
      </c>
      <c r="J98" s="35">
        <v>96.7</v>
      </c>
      <c r="K98" s="20"/>
      <c r="L98" s="20"/>
      <c r="M98" s="20"/>
      <c r="N98" s="20"/>
      <c r="O98" s="20"/>
      <c r="P98" s="20"/>
      <c r="Q98" s="92"/>
      <c r="R98" s="92"/>
      <c r="S98" s="20"/>
      <c r="T98" s="20"/>
      <c r="U98" s="20"/>
      <c r="V98" s="20"/>
      <c r="W98" s="20"/>
      <c r="X98" s="20"/>
      <c r="Y98" s="92"/>
      <c r="Z98" s="92"/>
      <c r="AA98" s="20"/>
      <c r="AB98" s="20"/>
      <c r="AC98" s="20"/>
      <c r="AD98" s="20"/>
      <c r="AE98" s="20"/>
      <c r="AF98" s="20"/>
      <c r="AG98" s="92"/>
      <c r="AH98" s="92"/>
      <c r="AI98" s="144"/>
      <c r="AJ98" s="141"/>
      <c r="AK98" s="141"/>
      <c r="AL98" s="141"/>
      <c r="AM98" s="141"/>
      <c r="AN98" s="141"/>
      <c r="AO98" s="141"/>
      <c r="AP98" s="141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</row>
    <row r="99" spans="1:58" ht="22.5" x14ac:dyDescent="0.2">
      <c r="A99" s="21">
        <v>6</v>
      </c>
      <c r="B99" s="31" t="s">
        <v>45</v>
      </c>
      <c r="C99" s="34">
        <v>284</v>
      </c>
      <c r="D99" s="34">
        <v>118</v>
      </c>
      <c r="E99" s="35">
        <v>149</v>
      </c>
      <c r="F99" s="34">
        <v>17</v>
      </c>
      <c r="G99" s="34"/>
      <c r="H99" s="34"/>
      <c r="I99" s="56" t="s">
        <v>47</v>
      </c>
      <c r="J99" s="35">
        <v>94</v>
      </c>
      <c r="K99" s="20"/>
      <c r="L99" s="20"/>
      <c r="M99" s="20"/>
      <c r="N99" s="20"/>
      <c r="O99" s="20"/>
      <c r="P99" s="20"/>
      <c r="Q99" s="92"/>
      <c r="R99" s="92"/>
      <c r="S99" s="20"/>
      <c r="T99" s="20"/>
      <c r="U99" s="20"/>
      <c r="V99" s="20"/>
      <c r="W99" s="20"/>
      <c r="X99" s="20"/>
      <c r="Y99" s="92"/>
      <c r="Z99" s="92"/>
      <c r="AA99" s="20"/>
      <c r="AB99" s="20"/>
      <c r="AC99" s="20"/>
      <c r="AD99" s="20"/>
      <c r="AE99" s="20"/>
      <c r="AF99" s="20"/>
      <c r="AG99" s="92"/>
      <c r="AH99" s="92"/>
      <c r="AI99" s="144"/>
      <c r="AJ99" s="141"/>
      <c r="AK99" s="141"/>
      <c r="AL99" s="141"/>
      <c r="AM99" s="141"/>
      <c r="AN99" s="141"/>
      <c r="AO99" s="141"/>
      <c r="AP99" s="141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</row>
    <row r="100" spans="1:58" x14ac:dyDescent="0.2">
      <c r="A100" s="21">
        <v>7</v>
      </c>
      <c r="B100" s="31" t="s">
        <v>22</v>
      </c>
      <c r="C100" s="43">
        <v>284</v>
      </c>
      <c r="D100" s="34">
        <v>100</v>
      </c>
      <c r="E100" s="35">
        <v>176</v>
      </c>
      <c r="F100" s="34">
        <v>8</v>
      </c>
      <c r="G100" s="34"/>
      <c r="H100" s="34"/>
      <c r="I100" s="55" t="s">
        <v>47</v>
      </c>
      <c r="J100" s="35">
        <v>97</v>
      </c>
      <c r="K100" s="20"/>
      <c r="L100" s="20"/>
      <c r="M100" s="20"/>
      <c r="N100" s="20"/>
      <c r="O100" s="20"/>
      <c r="P100" s="20"/>
      <c r="Q100" s="92"/>
      <c r="R100" s="92"/>
      <c r="S100" s="20"/>
      <c r="T100" s="20"/>
      <c r="U100" s="20"/>
      <c r="V100" s="20"/>
      <c r="W100" s="20"/>
      <c r="X100" s="20"/>
      <c r="Y100" s="92"/>
      <c r="Z100" s="92"/>
      <c r="AA100" s="20"/>
      <c r="AB100" s="20"/>
      <c r="AC100" s="20"/>
      <c r="AD100" s="20"/>
      <c r="AE100" s="20"/>
      <c r="AF100" s="20"/>
      <c r="AG100" s="92"/>
      <c r="AH100" s="92"/>
      <c r="AI100" s="144"/>
      <c r="AJ100" s="141"/>
      <c r="AK100" s="141"/>
      <c r="AL100" s="141"/>
      <c r="AM100" s="141"/>
      <c r="AN100" s="141"/>
      <c r="AO100" s="141"/>
      <c r="AP100" s="141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</row>
    <row r="101" spans="1:58" x14ac:dyDescent="0.2">
      <c r="A101" s="21">
        <v>8</v>
      </c>
      <c r="B101" s="30" t="s">
        <v>19</v>
      </c>
      <c r="C101" s="43">
        <v>284</v>
      </c>
      <c r="D101" s="44">
        <v>125</v>
      </c>
      <c r="E101" s="57">
        <v>158</v>
      </c>
      <c r="F101" s="46">
        <v>1</v>
      </c>
      <c r="G101" s="46"/>
      <c r="H101" s="46"/>
      <c r="I101" s="58" t="s">
        <v>47</v>
      </c>
      <c r="J101" s="57">
        <v>99.6</v>
      </c>
      <c r="K101" s="20"/>
      <c r="L101" s="20"/>
      <c r="M101" s="20"/>
      <c r="N101" s="20"/>
      <c r="O101" s="20"/>
      <c r="P101" s="20"/>
      <c r="Q101" s="92"/>
      <c r="R101" s="92"/>
      <c r="S101" s="20"/>
      <c r="T101" s="20"/>
      <c r="U101" s="20"/>
      <c r="V101" s="20"/>
      <c r="W101" s="20"/>
      <c r="X101" s="20"/>
      <c r="Y101" s="92"/>
      <c r="Z101" s="92"/>
      <c r="AA101" s="20"/>
      <c r="AB101" s="20"/>
      <c r="AC101" s="20"/>
      <c r="AD101" s="20"/>
      <c r="AE101" s="20"/>
      <c r="AF101" s="20"/>
      <c r="AG101" s="92"/>
      <c r="AH101" s="92"/>
      <c r="AI101" s="144"/>
      <c r="AJ101" s="141"/>
      <c r="AK101" s="141"/>
      <c r="AL101" s="141"/>
      <c r="AM101" s="141"/>
      <c r="AN101" s="141"/>
      <c r="AO101" s="141"/>
      <c r="AP101" s="141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</row>
    <row r="102" spans="1:58" x14ac:dyDescent="0.2">
      <c r="A102" s="21">
        <v>9</v>
      </c>
      <c r="B102" s="59" t="s">
        <v>46</v>
      </c>
      <c r="C102" s="43">
        <v>40</v>
      </c>
      <c r="D102" s="60" t="s">
        <v>80</v>
      </c>
      <c r="E102" s="70">
        <v>18</v>
      </c>
      <c r="F102" s="46">
        <v>3</v>
      </c>
      <c r="G102" s="46"/>
      <c r="H102" s="46"/>
      <c r="I102" s="58" t="s">
        <v>47</v>
      </c>
      <c r="J102" s="57">
        <v>93</v>
      </c>
      <c r="K102" s="20"/>
      <c r="L102" s="20"/>
      <c r="M102" s="20"/>
      <c r="N102" s="20"/>
      <c r="O102" s="20"/>
      <c r="P102" s="20"/>
      <c r="Q102" s="92"/>
      <c r="R102" s="92"/>
      <c r="S102" s="20"/>
      <c r="T102" s="20"/>
      <c r="U102" s="20"/>
      <c r="V102" s="20"/>
      <c r="W102" s="20"/>
      <c r="X102" s="20"/>
      <c r="Y102" s="92"/>
      <c r="Z102" s="92"/>
      <c r="AA102" s="20"/>
      <c r="AB102" s="20"/>
      <c r="AC102" s="20"/>
      <c r="AD102" s="20"/>
      <c r="AE102" s="20"/>
      <c r="AF102" s="20"/>
      <c r="AG102" s="92"/>
      <c r="AH102" s="92"/>
      <c r="AI102" s="144"/>
      <c r="AJ102" s="141"/>
      <c r="AK102" s="141"/>
      <c r="AL102" s="141"/>
      <c r="AM102" s="141"/>
      <c r="AN102" s="141"/>
      <c r="AO102" s="141"/>
      <c r="AP102" s="141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</row>
    <row r="103" spans="1:58" x14ac:dyDescent="0.2">
      <c r="A103" s="21"/>
      <c r="B103" s="59"/>
      <c r="C103" s="71"/>
      <c r="D103" s="72"/>
      <c r="E103" s="73"/>
      <c r="F103" s="72"/>
      <c r="G103" s="72"/>
      <c r="H103" s="72"/>
      <c r="I103" s="74">
        <v>100</v>
      </c>
      <c r="J103" s="69">
        <v>96.9</v>
      </c>
      <c r="K103" s="20"/>
      <c r="L103" s="20"/>
      <c r="M103" s="20"/>
      <c r="N103" s="20"/>
      <c r="O103" s="20"/>
      <c r="P103" s="20"/>
      <c r="Q103" s="92"/>
      <c r="R103" s="92"/>
      <c r="S103" s="20"/>
      <c r="T103" s="20"/>
      <c r="U103" s="20"/>
      <c r="V103" s="20"/>
      <c r="W103" s="20"/>
      <c r="X103" s="20"/>
      <c r="Y103" s="92"/>
      <c r="Z103" s="92"/>
      <c r="AA103" s="20"/>
      <c r="AB103" s="20"/>
      <c r="AC103" s="20"/>
      <c r="AD103" s="20"/>
      <c r="AE103" s="20"/>
      <c r="AF103" s="20"/>
      <c r="AG103" s="92"/>
      <c r="AH103" s="92"/>
      <c r="AI103" s="144"/>
      <c r="AJ103" s="141"/>
      <c r="AK103" s="141"/>
      <c r="AL103" s="141"/>
      <c r="AM103" s="141"/>
      <c r="AN103" s="141"/>
      <c r="AO103" s="141"/>
      <c r="AP103" s="141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</row>
    <row r="104" spans="1:58" s="145" customFormat="1" x14ac:dyDescent="0.2">
      <c r="A104" s="65">
        <v>1</v>
      </c>
      <c r="B104" s="159" t="s">
        <v>112</v>
      </c>
      <c r="C104" s="109"/>
      <c r="D104" s="109"/>
      <c r="E104" s="109"/>
      <c r="F104" s="109"/>
      <c r="G104" s="109"/>
      <c r="H104" s="109"/>
      <c r="I104" s="109"/>
      <c r="J104" s="109"/>
      <c r="K104" s="66">
        <f>L104+M104+N104+O104+P104</f>
        <v>208</v>
      </c>
      <c r="L104" s="160">
        <v>76</v>
      </c>
      <c r="M104" s="160">
        <v>121</v>
      </c>
      <c r="N104" s="160">
        <v>10</v>
      </c>
      <c r="O104" s="160">
        <v>1</v>
      </c>
      <c r="P104" s="160"/>
      <c r="Q104" s="161">
        <v>99.5</v>
      </c>
      <c r="R104" s="105">
        <v>94.7</v>
      </c>
      <c r="S104" s="107"/>
      <c r="T104" s="203"/>
      <c r="U104" s="203"/>
      <c r="V104" s="203"/>
      <c r="W104" s="203"/>
      <c r="X104" s="203"/>
      <c r="Y104" s="203"/>
      <c r="Z104" s="203"/>
      <c r="AA104" s="109"/>
      <c r="AB104" s="109"/>
      <c r="AC104" s="109"/>
      <c r="AD104" s="109"/>
      <c r="AE104" s="109"/>
      <c r="AF104" s="109"/>
      <c r="AG104" s="109"/>
      <c r="AH104" s="109"/>
    </row>
    <row r="105" spans="1:58" x14ac:dyDescent="0.2">
      <c r="A105" s="21">
        <v>2</v>
      </c>
      <c r="B105" s="110" t="s">
        <v>113</v>
      </c>
      <c r="C105" s="203"/>
      <c r="D105" s="203"/>
      <c r="E105" s="203"/>
      <c r="F105" s="203"/>
      <c r="G105" s="203"/>
      <c r="H105" s="203"/>
      <c r="I105" s="203"/>
      <c r="J105" s="203"/>
      <c r="K105" s="65">
        <v>25</v>
      </c>
      <c r="L105" s="105">
        <v>13</v>
      </c>
      <c r="M105" s="105">
        <v>12</v>
      </c>
      <c r="N105" s="105"/>
      <c r="O105" s="105"/>
      <c r="P105" s="105"/>
      <c r="Q105" s="108">
        <v>100</v>
      </c>
      <c r="R105" s="162">
        <v>100</v>
      </c>
      <c r="S105" s="104"/>
      <c r="T105" s="203"/>
      <c r="U105" s="203"/>
      <c r="V105" s="203"/>
      <c r="W105" s="203"/>
      <c r="X105" s="203"/>
      <c r="Y105" s="203"/>
      <c r="Z105" s="203"/>
      <c r="AA105" s="21"/>
      <c r="AB105" s="203"/>
      <c r="AC105" s="203"/>
      <c r="AD105" s="203"/>
      <c r="AE105" s="203"/>
      <c r="AF105" s="203"/>
      <c r="AG105" s="203"/>
      <c r="AH105" s="203"/>
    </row>
    <row r="106" spans="1:58" x14ac:dyDescent="0.2">
      <c r="A106" s="21">
        <v>3</v>
      </c>
      <c r="B106" s="110" t="s">
        <v>17</v>
      </c>
      <c r="C106" s="203"/>
      <c r="D106" s="203"/>
      <c r="E106" s="203"/>
      <c r="F106" s="203"/>
      <c r="G106" s="203"/>
      <c r="H106" s="203"/>
      <c r="I106" s="203"/>
      <c r="J106" s="203"/>
      <c r="K106" s="65">
        <v>233</v>
      </c>
      <c r="L106" s="105">
        <v>149</v>
      </c>
      <c r="M106" s="105">
        <v>81</v>
      </c>
      <c r="N106" s="105">
        <v>1</v>
      </c>
      <c r="O106" s="105">
        <v>2</v>
      </c>
      <c r="P106" s="105"/>
      <c r="Q106" s="105">
        <v>99.1</v>
      </c>
      <c r="R106" s="162">
        <v>98.7</v>
      </c>
      <c r="S106" s="104"/>
      <c r="T106" s="203"/>
      <c r="U106" s="203"/>
      <c r="V106" s="203"/>
      <c r="W106" s="203"/>
      <c r="X106" s="203"/>
      <c r="Y106" s="203"/>
      <c r="Z106" s="203"/>
      <c r="AA106" s="21"/>
      <c r="AB106" s="21"/>
      <c r="AC106" s="21"/>
      <c r="AD106" s="21"/>
      <c r="AE106" s="21"/>
      <c r="AF106" s="21"/>
      <c r="AG106" s="21"/>
      <c r="AH106" s="21"/>
    </row>
    <row r="107" spans="1:58" x14ac:dyDescent="0.2">
      <c r="A107" s="65">
        <v>4</v>
      </c>
      <c r="B107" s="110" t="s">
        <v>18</v>
      </c>
      <c r="C107" s="203"/>
      <c r="D107" s="203"/>
      <c r="E107" s="203"/>
      <c r="F107" s="203"/>
      <c r="G107" s="203"/>
      <c r="H107" s="203"/>
      <c r="I107" s="203"/>
      <c r="J107" s="203"/>
      <c r="K107" s="65">
        <v>233</v>
      </c>
      <c r="L107" s="105">
        <v>179</v>
      </c>
      <c r="M107" s="105">
        <v>52</v>
      </c>
      <c r="N107" s="105">
        <v>2</v>
      </c>
      <c r="O107" s="105"/>
      <c r="P107" s="105"/>
      <c r="Q107" s="105">
        <v>100</v>
      </c>
      <c r="R107" s="162">
        <v>99.1</v>
      </c>
      <c r="S107" s="104"/>
      <c r="T107" s="203"/>
      <c r="U107" s="203"/>
      <c r="V107" s="203"/>
      <c r="W107" s="203"/>
      <c r="X107" s="203"/>
      <c r="Y107" s="203"/>
      <c r="Z107" s="203"/>
      <c r="AA107" s="21"/>
      <c r="AB107" s="21"/>
      <c r="AC107" s="21"/>
      <c r="AD107" s="21"/>
      <c r="AE107" s="21"/>
      <c r="AF107" s="21"/>
      <c r="AG107" s="21"/>
      <c r="AH107" s="21"/>
    </row>
    <row r="108" spans="1:58" x14ac:dyDescent="0.2">
      <c r="A108" s="21">
        <v>5</v>
      </c>
      <c r="B108" s="100" t="s">
        <v>19</v>
      </c>
      <c r="C108" s="203"/>
      <c r="D108" s="203"/>
      <c r="E108" s="203"/>
      <c r="F108" s="203"/>
      <c r="G108" s="203"/>
      <c r="H108" s="203"/>
      <c r="I108" s="203"/>
      <c r="J108" s="203"/>
      <c r="K108" s="65">
        <v>233</v>
      </c>
      <c r="L108" s="102">
        <v>137</v>
      </c>
      <c r="M108" s="102">
        <v>93</v>
      </c>
      <c r="N108" s="102">
        <v>3</v>
      </c>
      <c r="O108" s="102"/>
      <c r="P108" s="102"/>
      <c r="Q108" s="105">
        <v>100</v>
      </c>
      <c r="R108" s="103">
        <v>98.7</v>
      </c>
      <c r="S108" s="104"/>
      <c r="T108" s="203"/>
      <c r="U108" s="203"/>
      <c r="V108" s="203"/>
      <c r="W108" s="203"/>
      <c r="X108" s="203"/>
      <c r="Y108" s="203"/>
      <c r="Z108" s="203"/>
      <c r="AA108" s="21"/>
      <c r="AB108" s="21"/>
      <c r="AC108" s="21"/>
      <c r="AD108" s="21"/>
      <c r="AE108" s="21"/>
      <c r="AF108" s="21"/>
      <c r="AG108" s="21"/>
      <c r="AH108" s="21"/>
    </row>
    <row r="109" spans="1:58" ht="45" x14ac:dyDescent="0.2">
      <c r="A109" s="21">
        <v>6</v>
      </c>
      <c r="B109" s="99" t="s">
        <v>95</v>
      </c>
      <c r="C109" s="203"/>
      <c r="D109" s="203"/>
      <c r="E109" s="203"/>
      <c r="F109" s="203"/>
      <c r="G109" s="203"/>
      <c r="H109" s="203"/>
      <c r="I109" s="203"/>
      <c r="J109" s="203"/>
      <c r="K109" s="65">
        <v>233</v>
      </c>
      <c r="L109" s="102">
        <v>135</v>
      </c>
      <c r="M109" s="102">
        <v>97</v>
      </c>
      <c r="N109" s="102">
        <v>1</v>
      </c>
      <c r="O109" s="102"/>
      <c r="P109" s="102"/>
      <c r="Q109" s="105">
        <v>100</v>
      </c>
      <c r="R109" s="103">
        <v>99.5</v>
      </c>
      <c r="S109" s="104"/>
      <c r="T109" s="203"/>
      <c r="U109" s="203"/>
      <c r="V109" s="203"/>
      <c r="W109" s="203"/>
      <c r="X109" s="203"/>
      <c r="Y109" s="203"/>
      <c r="Z109" s="203"/>
      <c r="AA109" s="21"/>
      <c r="AB109" s="21"/>
      <c r="AC109" s="21"/>
      <c r="AD109" s="21"/>
      <c r="AE109" s="21"/>
      <c r="AF109" s="21"/>
      <c r="AG109" s="21"/>
      <c r="AH109" s="21"/>
    </row>
    <row r="110" spans="1:58" ht="33.75" x14ac:dyDescent="0.2">
      <c r="A110" s="65">
        <v>7</v>
      </c>
      <c r="B110" s="101" t="s">
        <v>96</v>
      </c>
      <c r="C110" s="203"/>
      <c r="D110" s="203"/>
      <c r="E110" s="203"/>
      <c r="F110" s="203"/>
      <c r="G110" s="203"/>
      <c r="H110" s="203"/>
      <c r="I110" s="203"/>
      <c r="J110" s="203"/>
      <c r="K110" s="65">
        <v>233</v>
      </c>
      <c r="L110" s="102">
        <v>208</v>
      </c>
      <c r="M110" s="102">
        <v>23</v>
      </c>
      <c r="N110" s="102">
        <v>2</v>
      </c>
      <c r="O110" s="102"/>
      <c r="P110" s="102"/>
      <c r="Q110" s="105">
        <v>100</v>
      </c>
      <c r="R110" s="103">
        <v>99.1</v>
      </c>
      <c r="S110" s="106"/>
      <c r="T110" s="109"/>
      <c r="U110" s="109"/>
      <c r="V110" s="109"/>
      <c r="W110" s="109"/>
      <c r="X110" s="109"/>
      <c r="Y110" s="109"/>
      <c r="Z110" s="109"/>
      <c r="AA110" s="21"/>
      <c r="AB110" s="21"/>
      <c r="AC110" s="21"/>
      <c r="AD110" s="21"/>
      <c r="AE110" s="21"/>
      <c r="AF110" s="21"/>
      <c r="AG110" s="21"/>
      <c r="AH110" s="21"/>
    </row>
    <row r="111" spans="1:58" ht="33.75" x14ac:dyDescent="0.2">
      <c r="A111" s="21">
        <v>8</v>
      </c>
      <c r="B111" s="101" t="s">
        <v>97</v>
      </c>
      <c r="C111" s="203"/>
      <c r="D111" s="203"/>
      <c r="E111" s="203"/>
      <c r="F111" s="203"/>
      <c r="G111" s="203"/>
      <c r="H111" s="203"/>
      <c r="I111" s="203"/>
      <c r="J111" s="203"/>
      <c r="K111" s="65">
        <v>233</v>
      </c>
      <c r="L111" s="102">
        <v>200</v>
      </c>
      <c r="M111" s="102">
        <v>30</v>
      </c>
      <c r="N111" s="102">
        <v>3</v>
      </c>
      <c r="O111" s="102"/>
      <c r="P111" s="102"/>
      <c r="Q111" s="105">
        <v>100</v>
      </c>
      <c r="R111" s="103">
        <v>98.7</v>
      </c>
      <c r="S111" s="104"/>
      <c r="T111" s="203"/>
      <c r="U111" s="203"/>
      <c r="V111" s="203"/>
      <c r="W111" s="203"/>
      <c r="X111" s="203"/>
      <c r="Y111" s="203"/>
      <c r="Z111" s="203"/>
      <c r="AA111" s="66"/>
      <c r="AB111" s="21"/>
      <c r="AC111" s="21"/>
      <c r="AD111" s="21"/>
      <c r="AE111" s="21"/>
      <c r="AF111" s="21"/>
      <c r="AG111" s="21"/>
      <c r="AH111" s="21"/>
    </row>
    <row r="112" spans="1:58" ht="22.5" x14ac:dyDescent="0.2">
      <c r="A112" s="21">
        <v>9</v>
      </c>
      <c r="B112" s="101" t="s">
        <v>98</v>
      </c>
      <c r="C112" s="203"/>
      <c r="D112" s="203"/>
      <c r="E112" s="203"/>
      <c r="F112" s="203"/>
      <c r="G112" s="203"/>
      <c r="H112" s="203"/>
      <c r="I112" s="203"/>
      <c r="J112" s="203"/>
      <c r="K112" s="65">
        <v>233</v>
      </c>
      <c r="L112" s="102">
        <v>119</v>
      </c>
      <c r="M112" s="102">
        <v>110</v>
      </c>
      <c r="N112" s="102">
        <v>4</v>
      </c>
      <c r="O112" s="102"/>
      <c r="P112" s="102"/>
      <c r="Q112" s="105">
        <v>100</v>
      </c>
      <c r="R112" s="103">
        <v>98.2</v>
      </c>
      <c r="S112" s="104"/>
      <c r="T112" s="203"/>
      <c r="U112" s="203"/>
      <c r="V112" s="203"/>
      <c r="W112" s="203"/>
      <c r="X112" s="203"/>
      <c r="Y112" s="203"/>
      <c r="Z112" s="203"/>
      <c r="AA112" s="66"/>
      <c r="AB112" s="21"/>
      <c r="AC112" s="21"/>
      <c r="AD112" s="93"/>
      <c r="AE112" s="21"/>
      <c r="AF112" s="21"/>
      <c r="AG112" s="21"/>
      <c r="AH112" s="21"/>
    </row>
    <row r="113" spans="1:34" s="145" customFormat="1" ht="22.5" x14ac:dyDescent="0.2">
      <c r="A113" s="65">
        <v>10</v>
      </c>
      <c r="B113" s="101" t="s">
        <v>100</v>
      </c>
      <c r="C113" s="109"/>
      <c r="D113" s="109"/>
      <c r="E113" s="109"/>
      <c r="F113" s="109"/>
      <c r="G113" s="109"/>
      <c r="H113" s="109"/>
      <c r="I113" s="109"/>
      <c r="J113" s="109"/>
      <c r="K113" s="65">
        <v>233</v>
      </c>
      <c r="L113" s="102">
        <v>145</v>
      </c>
      <c r="M113" s="102">
        <v>85</v>
      </c>
      <c r="N113" s="102">
        <v>3</v>
      </c>
      <c r="O113" s="102"/>
      <c r="P113" s="102"/>
      <c r="Q113" s="105">
        <v>100</v>
      </c>
      <c r="R113" s="103">
        <v>98.7</v>
      </c>
      <c r="S113" s="104"/>
      <c r="T113" s="203"/>
      <c r="U113" s="203"/>
      <c r="V113" s="203"/>
      <c r="W113" s="203"/>
      <c r="X113" s="203"/>
      <c r="Y113" s="203"/>
      <c r="Z113" s="203"/>
      <c r="AA113" s="203"/>
      <c r="AB113" s="134"/>
      <c r="AC113" s="134"/>
      <c r="AD113" s="202"/>
      <c r="AE113" s="134"/>
      <c r="AF113" s="134"/>
      <c r="AG113" s="134"/>
      <c r="AH113" s="134"/>
    </row>
    <row r="114" spans="1:34" x14ac:dyDescent="0.2">
      <c r="A114" s="21">
        <v>11</v>
      </c>
      <c r="B114" s="100" t="s">
        <v>20</v>
      </c>
      <c r="C114" s="203"/>
      <c r="D114" s="203"/>
      <c r="E114" s="203"/>
      <c r="F114" s="203"/>
      <c r="G114" s="203"/>
      <c r="H114" s="203"/>
      <c r="I114" s="203"/>
      <c r="J114" s="203"/>
      <c r="K114" s="65">
        <v>233</v>
      </c>
      <c r="L114" s="102">
        <v>153</v>
      </c>
      <c r="M114" s="102">
        <v>77</v>
      </c>
      <c r="N114" s="102">
        <v>3</v>
      </c>
      <c r="O114" s="102"/>
      <c r="P114" s="102"/>
      <c r="Q114" s="105">
        <v>100</v>
      </c>
      <c r="R114" s="103">
        <v>98.7</v>
      </c>
      <c r="S114" s="104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</row>
    <row r="115" spans="1:34" ht="33.75" x14ac:dyDescent="0.2">
      <c r="A115" s="65">
        <v>12</v>
      </c>
      <c r="B115" s="101" t="s">
        <v>114</v>
      </c>
      <c r="C115" s="203"/>
      <c r="D115" s="203"/>
      <c r="E115" s="203"/>
      <c r="F115" s="203"/>
      <c r="G115" s="203"/>
      <c r="H115" s="203"/>
      <c r="I115" s="203"/>
      <c r="J115" s="203"/>
      <c r="K115" s="65">
        <v>233</v>
      </c>
      <c r="L115" s="102">
        <v>111</v>
      </c>
      <c r="M115" s="102">
        <v>118</v>
      </c>
      <c r="N115" s="102">
        <v>4</v>
      </c>
      <c r="O115" s="102"/>
      <c r="P115" s="102"/>
      <c r="Q115" s="105">
        <v>100</v>
      </c>
      <c r="R115" s="103">
        <v>98.2</v>
      </c>
      <c r="S115" s="104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</row>
    <row r="116" spans="1:34" ht="33.75" x14ac:dyDescent="0.2">
      <c r="A116" s="65">
        <v>13</v>
      </c>
      <c r="B116" s="101" t="s">
        <v>115</v>
      </c>
      <c r="C116" s="203"/>
      <c r="D116" s="203"/>
      <c r="E116" s="203"/>
      <c r="F116" s="203"/>
      <c r="G116" s="203"/>
      <c r="H116" s="203"/>
      <c r="I116" s="203"/>
      <c r="J116" s="203"/>
      <c r="K116" s="65">
        <v>233</v>
      </c>
      <c r="L116" s="102">
        <v>188</v>
      </c>
      <c r="M116" s="102">
        <v>45</v>
      </c>
      <c r="N116" s="102"/>
      <c r="O116" s="102"/>
      <c r="P116" s="102"/>
      <c r="Q116" s="105">
        <v>100</v>
      </c>
      <c r="R116" s="103">
        <v>100</v>
      </c>
      <c r="S116" s="104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</row>
    <row r="117" spans="1:34" x14ac:dyDescent="0.2">
      <c r="A117" s="65"/>
      <c r="B117" s="111"/>
      <c r="C117" s="203"/>
      <c r="D117" s="203"/>
      <c r="E117" s="203"/>
      <c r="F117" s="203"/>
      <c r="G117" s="203"/>
      <c r="H117" s="203"/>
      <c r="I117" s="203"/>
      <c r="J117" s="203"/>
      <c r="K117" s="65"/>
      <c r="L117" s="102"/>
      <c r="M117" s="102"/>
      <c r="N117" s="102"/>
      <c r="O117" s="102"/>
      <c r="P117" s="102"/>
      <c r="Q117" s="112">
        <f>SUM(Q104:Q116)/A116</f>
        <v>99.892307692307682</v>
      </c>
      <c r="R117" s="112">
        <f>SUM(R104:R116)/A116</f>
        <v>98.638461538461556</v>
      </c>
      <c r="S117" s="104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</row>
    <row r="118" spans="1:34" x14ac:dyDescent="0.2">
      <c r="A118" s="65">
        <v>1</v>
      </c>
      <c r="B118" s="164" t="s">
        <v>21</v>
      </c>
      <c r="C118" s="65"/>
      <c r="D118" s="65"/>
      <c r="E118" s="65"/>
      <c r="F118" s="65"/>
      <c r="G118" s="65"/>
      <c r="H118" s="65"/>
      <c r="I118" s="65"/>
      <c r="J118" s="165"/>
      <c r="K118" s="166"/>
      <c r="L118" s="203"/>
      <c r="M118" s="203"/>
      <c r="N118" s="203"/>
      <c r="O118" s="203"/>
      <c r="P118" s="203"/>
      <c r="Q118" s="203"/>
      <c r="R118" s="203"/>
      <c r="S118" s="65">
        <v>223</v>
      </c>
      <c r="T118" s="65">
        <v>87</v>
      </c>
      <c r="U118" s="65">
        <v>120</v>
      </c>
      <c r="V118" s="65">
        <v>18</v>
      </c>
      <c r="W118" s="116"/>
      <c r="X118" s="65"/>
      <c r="Y118" s="167">
        <v>100</v>
      </c>
      <c r="Z118" s="123">
        <v>92.8</v>
      </c>
      <c r="AA118" s="203"/>
      <c r="AB118" s="203"/>
      <c r="AC118" s="203"/>
      <c r="AD118" s="203"/>
      <c r="AE118" s="203"/>
      <c r="AF118" s="203"/>
      <c r="AG118" s="203"/>
      <c r="AH118" s="203"/>
    </row>
    <row r="119" spans="1:34" x14ac:dyDescent="0.2">
      <c r="A119" s="65">
        <v>2</v>
      </c>
      <c r="B119" s="164" t="s">
        <v>19</v>
      </c>
      <c r="C119" s="65"/>
      <c r="D119" s="65"/>
      <c r="E119" s="65"/>
      <c r="F119" s="65"/>
      <c r="G119" s="65"/>
      <c r="H119" s="65"/>
      <c r="I119" s="65"/>
      <c r="J119" s="165"/>
      <c r="K119" s="165"/>
      <c r="L119" s="203"/>
      <c r="M119" s="203"/>
      <c r="N119" s="203"/>
      <c r="O119" s="203"/>
      <c r="P119" s="203"/>
      <c r="Q119" s="203"/>
      <c r="R119" s="203"/>
      <c r="S119" s="65">
        <v>223</v>
      </c>
      <c r="T119" s="65">
        <v>123</v>
      </c>
      <c r="U119" s="65">
        <v>89</v>
      </c>
      <c r="V119" s="65">
        <v>11</v>
      </c>
      <c r="W119" s="116"/>
      <c r="X119" s="65"/>
      <c r="Y119" s="167">
        <v>100</v>
      </c>
      <c r="Z119" s="123">
        <v>95</v>
      </c>
      <c r="AA119" s="203"/>
      <c r="AB119" s="203"/>
      <c r="AC119" s="203"/>
      <c r="AD119" s="203"/>
      <c r="AE119" s="203"/>
      <c r="AF119" s="203"/>
      <c r="AG119" s="203"/>
      <c r="AH119" s="203"/>
    </row>
    <row r="120" spans="1:34" x14ac:dyDescent="0.2">
      <c r="A120" s="65">
        <v>3</v>
      </c>
      <c r="B120" s="54" t="s">
        <v>49</v>
      </c>
      <c r="C120" s="65"/>
      <c r="D120" s="65"/>
      <c r="E120" s="65"/>
      <c r="F120" s="65"/>
      <c r="G120" s="65"/>
      <c r="H120" s="65"/>
      <c r="I120" s="65"/>
      <c r="J120" s="165"/>
      <c r="K120" s="166"/>
      <c r="L120" s="203"/>
      <c r="M120" s="203"/>
      <c r="N120" s="203"/>
      <c r="O120" s="203"/>
      <c r="P120" s="203"/>
      <c r="Q120" s="203"/>
      <c r="R120" s="203"/>
      <c r="S120" s="65">
        <v>223</v>
      </c>
      <c r="T120" s="65">
        <v>121</v>
      </c>
      <c r="U120" s="65">
        <v>90</v>
      </c>
      <c r="V120" s="65">
        <v>12</v>
      </c>
      <c r="W120" s="116"/>
      <c r="X120" s="65"/>
      <c r="Y120" s="167">
        <v>100</v>
      </c>
      <c r="Z120" s="123">
        <v>94.6</v>
      </c>
      <c r="AA120" s="203"/>
      <c r="AB120" s="203"/>
      <c r="AC120" s="203"/>
      <c r="AD120" s="203"/>
      <c r="AE120" s="203"/>
      <c r="AF120" s="203"/>
      <c r="AG120" s="203"/>
      <c r="AH120" s="203"/>
    </row>
    <row r="121" spans="1:34" ht="45" x14ac:dyDescent="0.2">
      <c r="A121" s="65">
        <v>4</v>
      </c>
      <c r="B121" s="54" t="s">
        <v>116</v>
      </c>
      <c r="C121" s="65"/>
      <c r="D121" s="65"/>
      <c r="E121" s="65"/>
      <c r="F121" s="65"/>
      <c r="G121" s="65"/>
      <c r="H121" s="65"/>
      <c r="I121" s="65"/>
      <c r="J121" s="165"/>
      <c r="K121" s="166"/>
      <c r="L121" s="203"/>
      <c r="M121" s="203"/>
      <c r="N121" s="203"/>
      <c r="O121" s="203"/>
      <c r="P121" s="203"/>
      <c r="Q121" s="203"/>
      <c r="R121" s="203"/>
      <c r="S121" s="65">
        <v>223</v>
      </c>
      <c r="T121" s="65">
        <v>123</v>
      </c>
      <c r="U121" s="65">
        <v>88</v>
      </c>
      <c r="V121" s="65">
        <v>12</v>
      </c>
      <c r="W121" s="116"/>
      <c r="X121" s="65"/>
      <c r="Y121" s="167">
        <v>100</v>
      </c>
      <c r="Z121" s="123">
        <v>94.6</v>
      </c>
      <c r="AA121" s="203"/>
      <c r="AB121" s="203"/>
      <c r="AC121" s="203"/>
      <c r="AD121" s="203"/>
      <c r="AE121" s="203"/>
      <c r="AF121" s="203"/>
      <c r="AG121" s="203"/>
      <c r="AH121" s="203"/>
    </row>
    <row r="122" spans="1:34" x14ac:dyDescent="0.2">
      <c r="A122" s="65">
        <v>5</v>
      </c>
      <c r="B122" s="164" t="s">
        <v>50</v>
      </c>
      <c r="C122" s="65"/>
      <c r="D122" s="65"/>
      <c r="E122" s="65"/>
      <c r="F122" s="65"/>
      <c r="G122" s="65"/>
      <c r="H122" s="65"/>
      <c r="I122" s="65"/>
      <c r="J122" s="165"/>
      <c r="K122" s="166"/>
      <c r="L122" s="203"/>
      <c r="M122" s="203"/>
      <c r="N122" s="203"/>
      <c r="O122" s="203"/>
      <c r="P122" s="203"/>
      <c r="Q122" s="203"/>
      <c r="R122" s="203"/>
      <c r="S122" s="65">
        <v>223</v>
      </c>
      <c r="T122" s="65">
        <v>99</v>
      </c>
      <c r="U122" s="65">
        <v>105</v>
      </c>
      <c r="V122" s="65">
        <v>19</v>
      </c>
      <c r="W122" s="116"/>
      <c r="X122" s="65"/>
      <c r="Y122" s="167">
        <v>100</v>
      </c>
      <c r="Z122" s="123">
        <v>91.4</v>
      </c>
      <c r="AA122" s="203"/>
      <c r="AB122" s="203"/>
      <c r="AC122" s="203"/>
      <c r="AD122" s="203"/>
      <c r="AE122" s="203"/>
      <c r="AF122" s="203"/>
      <c r="AG122" s="203"/>
      <c r="AH122" s="203"/>
    </row>
    <row r="123" spans="1:34" x14ac:dyDescent="0.2">
      <c r="A123" s="65">
        <v>6</v>
      </c>
      <c r="B123" s="54" t="s">
        <v>23</v>
      </c>
      <c r="C123" s="65"/>
      <c r="D123" s="65"/>
      <c r="E123" s="65"/>
      <c r="F123" s="65"/>
      <c r="G123" s="65"/>
      <c r="H123" s="65"/>
      <c r="I123" s="65"/>
      <c r="J123" s="165"/>
      <c r="K123" s="166"/>
      <c r="L123" s="203"/>
      <c r="M123" s="203"/>
      <c r="N123" s="203"/>
      <c r="O123" s="203"/>
      <c r="P123" s="203"/>
      <c r="Q123" s="203"/>
      <c r="R123" s="203"/>
      <c r="S123" s="65">
        <v>223</v>
      </c>
      <c r="T123" s="65">
        <v>97</v>
      </c>
      <c r="U123" s="65">
        <v>123</v>
      </c>
      <c r="V123" s="65">
        <v>3</v>
      </c>
      <c r="W123" s="116"/>
      <c r="X123" s="65"/>
      <c r="Y123" s="167">
        <v>100</v>
      </c>
      <c r="Z123" s="123">
        <v>98.6</v>
      </c>
      <c r="AA123" s="203"/>
      <c r="AB123" s="203"/>
      <c r="AC123" s="203"/>
      <c r="AD123" s="203"/>
      <c r="AE123" s="203"/>
      <c r="AF123" s="203"/>
      <c r="AG123" s="203"/>
      <c r="AH123" s="203"/>
    </row>
    <row r="124" spans="1:34" ht="33.75" x14ac:dyDescent="0.2">
      <c r="A124" s="65">
        <v>7</v>
      </c>
      <c r="B124" s="5" t="s">
        <v>117</v>
      </c>
      <c r="C124" s="65"/>
      <c r="D124" s="65"/>
      <c r="E124" s="65"/>
      <c r="F124" s="65"/>
      <c r="G124" s="65"/>
      <c r="H124" s="65"/>
      <c r="I124" s="65"/>
      <c r="J124" s="165"/>
      <c r="K124" s="166"/>
      <c r="L124" s="203"/>
      <c r="M124" s="203"/>
      <c r="N124" s="203"/>
      <c r="O124" s="203"/>
      <c r="P124" s="203"/>
      <c r="Q124" s="203"/>
      <c r="R124" s="203"/>
      <c r="S124" s="65">
        <v>223</v>
      </c>
      <c r="T124" s="65">
        <v>98</v>
      </c>
      <c r="U124" s="65">
        <v>110</v>
      </c>
      <c r="V124" s="65">
        <v>14</v>
      </c>
      <c r="W124" s="116">
        <v>1</v>
      </c>
      <c r="X124" s="65"/>
      <c r="Y124" s="167">
        <v>99.5</v>
      </c>
      <c r="Z124" s="123">
        <v>93.2</v>
      </c>
      <c r="AA124" s="203"/>
      <c r="AB124" s="203"/>
      <c r="AC124" s="203"/>
      <c r="AD124" s="203"/>
      <c r="AE124" s="203"/>
      <c r="AF124" s="203"/>
      <c r="AG124" s="203"/>
      <c r="AH124" s="203"/>
    </row>
    <row r="125" spans="1:34" ht="33.75" x14ac:dyDescent="0.2">
      <c r="A125" s="65">
        <v>8</v>
      </c>
      <c r="B125" s="54" t="s">
        <v>118</v>
      </c>
      <c r="C125" s="65"/>
      <c r="D125" s="65"/>
      <c r="E125" s="65"/>
      <c r="F125" s="65"/>
      <c r="G125" s="65"/>
      <c r="H125" s="65"/>
      <c r="I125" s="65"/>
      <c r="J125" s="165"/>
      <c r="K125" s="166"/>
      <c r="L125" s="203"/>
      <c r="M125" s="203"/>
      <c r="N125" s="203"/>
      <c r="O125" s="203"/>
      <c r="P125" s="203"/>
      <c r="Q125" s="203"/>
      <c r="R125" s="203"/>
      <c r="S125" s="65">
        <v>223</v>
      </c>
      <c r="T125" s="65">
        <v>114</v>
      </c>
      <c r="U125" s="65">
        <v>96</v>
      </c>
      <c r="V125" s="65">
        <v>13</v>
      </c>
      <c r="W125" s="116"/>
      <c r="X125" s="65"/>
      <c r="Y125" s="167">
        <v>100</v>
      </c>
      <c r="Z125" s="123">
        <v>94.1</v>
      </c>
      <c r="AA125" s="203"/>
      <c r="AB125" s="203"/>
      <c r="AC125" s="203"/>
      <c r="AD125" s="203"/>
      <c r="AE125" s="203"/>
      <c r="AF125" s="203"/>
      <c r="AG125" s="203"/>
      <c r="AH125" s="203"/>
    </row>
    <row r="126" spans="1:34" x14ac:dyDescent="0.2">
      <c r="A126" s="65">
        <v>9</v>
      </c>
      <c r="B126" s="54" t="s">
        <v>51</v>
      </c>
      <c r="C126" s="65"/>
      <c r="D126" s="65"/>
      <c r="E126" s="65"/>
      <c r="F126" s="65"/>
      <c r="G126" s="65"/>
      <c r="H126" s="65"/>
      <c r="I126" s="65"/>
      <c r="J126" s="165"/>
      <c r="K126" s="166"/>
      <c r="L126" s="203"/>
      <c r="M126" s="203"/>
      <c r="N126" s="203"/>
      <c r="O126" s="203"/>
      <c r="P126" s="203"/>
      <c r="Q126" s="203"/>
      <c r="R126" s="203"/>
      <c r="S126" s="65">
        <v>223</v>
      </c>
      <c r="T126" s="65">
        <v>125</v>
      </c>
      <c r="U126" s="65">
        <v>81</v>
      </c>
      <c r="V126" s="65">
        <v>17</v>
      </c>
      <c r="W126" s="116"/>
      <c r="X126" s="65"/>
      <c r="Y126" s="167">
        <v>100</v>
      </c>
      <c r="Z126" s="123">
        <v>92.3</v>
      </c>
      <c r="AA126" s="203"/>
      <c r="AB126" s="203"/>
      <c r="AC126" s="203"/>
      <c r="AD126" s="203"/>
      <c r="AE126" s="203"/>
      <c r="AF126" s="203"/>
      <c r="AG126" s="203"/>
      <c r="AH126" s="203"/>
    </row>
    <row r="127" spans="1:34" x14ac:dyDescent="0.2">
      <c r="A127" s="65">
        <v>10</v>
      </c>
      <c r="B127" s="164" t="s">
        <v>52</v>
      </c>
      <c r="C127" s="65"/>
      <c r="D127" s="65"/>
      <c r="E127" s="65"/>
      <c r="F127" s="65"/>
      <c r="G127" s="65"/>
      <c r="H127" s="65"/>
      <c r="I127" s="65"/>
      <c r="J127" s="165"/>
      <c r="K127" s="166"/>
      <c r="L127" s="203"/>
      <c r="M127" s="203"/>
      <c r="N127" s="203"/>
      <c r="O127" s="203"/>
      <c r="P127" s="203"/>
      <c r="Q127" s="203"/>
      <c r="R127" s="203"/>
      <c r="S127" s="65">
        <v>223</v>
      </c>
      <c r="T127" s="65">
        <v>111</v>
      </c>
      <c r="U127" s="65">
        <v>92</v>
      </c>
      <c r="V127" s="65">
        <v>20</v>
      </c>
      <c r="W127" s="116"/>
      <c r="X127" s="65"/>
      <c r="Y127" s="167">
        <v>100</v>
      </c>
      <c r="Z127" s="123">
        <v>91</v>
      </c>
      <c r="AA127" s="203"/>
      <c r="AB127" s="203"/>
      <c r="AC127" s="203"/>
      <c r="AD127" s="203"/>
      <c r="AE127" s="203"/>
      <c r="AF127" s="203"/>
      <c r="AG127" s="203"/>
      <c r="AH127" s="203"/>
    </row>
    <row r="128" spans="1:34" x14ac:dyDescent="0.2">
      <c r="A128" s="65">
        <v>11</v>
      </c>
      <c r="B128" s="164" t="s">
        <v>20</v>
      </c>
      <c r="C128" s="65"/>
      <c r="D128" s="65"/>
      <c r="E128" s="65"/>
      <c r="F128" s="65"/>
      <c r="G128" s="65"/>
      <c r="H128" s="65"/>
      <c r="I128" s="65"/>
      <c r="J128" s="165"/>
      <c r="K128" s="166"/>
      <c r="L128" s="203"/>
      <c r="M128" s="203"/>
      <c r="N128" s="203"/>
      <c r="O128" s="203"/>
      <c r="P128" s="203"/>
      <c r="Q128" s="203"/>
      <c r="R128" s="203"/>
      <c r="S128" s="65">
        <v>223</v>
      </c>
      <c r="T128" s="65">
        <v>101</v>
      </c>
      <c r="U128" s="65">
        <v>106</v>
      </c>
      <c r="V128" s="65">
        <v>16</v>
      </c>
      <c r="W128" s="116"/>
      <c r="X128" s="65"/>
      <c r="Y128" s="167">
        <v>100</v>
      </c>
      <c r="Z128" s="123">
        <v>92.8</v>
      </c>
      <c r="AA128" s="203"/>
      <c r="AB128" s="203"/>
      <c r="AC128" s="203"/>
      <c r="AD128" s="203"/>
      <c r="AE128" s="203"/>
      <c r="AF128" s="203"/>
      <c r="AG128" s="203"/>
      <c r="AH128" s="203"/>
    </row>
    <row r="129" spans="1:34" ht="22.5" x14ac:dyDescent="0.2">
      <c r="A129" s="65">
        <v>12</v>
      </c>
      <c r="B129" s="54" t="s">
        <v>27</v>
      </c>
      <c r="C129" s="65"/>
      <c r="D129" s="65"/>
      <c r="E129" s="65"/>
      <c r="F129" s="65"/>
      <c r="G129" s="65"/>
      <c r="H129" s="65"/>
      <c r="I129" s="65"/>
      <c r="J129" s="165"/>
      <c r="K129" s="166"/>
      <c r="L129" s="203"/>
      <c r="M129" s="203"/>
      <c r="N129" s="203"/>
      <c r="O129" s="203"/>
      <c r="P129" s="203"/>
      <c r="Q129" s="203"/>
      <c r="R129" s="203"/>
      <c r="S129" s="65">
        <v>223</v>
      </c>
      <c r="T129" s="65">
        <v>137</v>
      </c>
      <c r="U129" s="65">
        <v>73</v>
      </c>
      <c r="V129" s="65">
        <v>11</v>
      </c>
      <c r="W129" s="116">
        <v>2</v>
      </c>
      <c r="X129" s="65"/>
      <c r="Y129" s="167">
        <v>99.1</v>
      </c>
      <c r="Z129" s="123">
        <v>94.1</v>
      </c>
      <c r="AA129" s="203"/>
      <c r="AB129" s="203"/>
      <c r="AC129" s="203"/>
      <c r="AD129" s="203"/>
      <c r="AE129" s="203"/>
      <c r="AF129" s="203"/>
      <c r="AG129" s="203"/>
      <c r="AH129" s="203"/>
    </row>
    <row r="130" spans="1:34" ht="22.5" x14ac:dyDescent="0.2">
      <c r="A130" s="65">
        <v>13</v>
      </c>
      <c r="B130" s="168" t="s">
        <v>53</v>
      </c>
      <c r="C130" s="65"/>
      <c r="D130" s="117"/>
      <c r="E130" s="117"/>
      <c r="F130" s="65"/>
      <c r="G130" s="65"/>
      <c r="J130" s="118"/>
      <c r="K130" s="119"/>
      <c r="L130" s="203"/>
      <c r="M130" s="203"/>
      <c r="N130" s="203"/>
      <c r="O130" s="203"/>
      <c r="P130" s="203"/>
      <c r="Q130" s="203"/>
      <c r="R130" s="203"/>
      <c r="S130" s="65">
        <v>223</v>
      </c>
      <c r="T130" s="117">
        <v>90</v>
      </c>
      <c r="U130" s="117">
        <v>112</v>
      </c>
      <c r="V130" s="65">
        <v>21</v>
      </c>
      <c r="W130" s="116"/>
      <c r="X130" s="117"/>
      <c r="Y130" s="121">
        <v>100</v>
      </c>
      <c r="Z130" s="122">
        <v>90.5</v>
      </c>
      <c r="AA130" s="203"/>
      <c r="AB130" s="203"/>
      <c r="AC130" s="203"/>
      <c r="AD130" s="203"/>
      <c r="AE130" s="203"/>
      <c r="AF130" s="203"/>
      <c r="AG130" s="203"/>
      <c r="AH130" s="203"/>
    </row>
    <row r="131" spans="1:34" ht="33.75" x14ac:dyDescent="0.2">
      <c r="A131" s="65">
        <v>14</v>
      </c>
      <c r="B131" s="67" t="s">
        <v>119</v>
      </c>
      <c r="C131" s="113"/>
      <c r="D131" s="113"/>
      <c r="E131" s="113"/>
      <c r="F131" s="117"/>
      <c r="G131" s="113"/>
      <c r="H131" s="113"/>
      <c r="I131" s="113"/>
      <c r="J131" s="114"/>
      <c r="K131" s="115"/>
      <c r="L131" s="203"/>
      <c r="M131" s="203"/>
      <c r="N131" s="203"/>
      <c r="O131" s="203"/>
      <c r="P131" s="203"/>
      <c r="Q131" s="203"/>
      <c r="R131" s="203"/>
      <c r="S131" s="65">
        <v>223</v>
      </c>
      <c r="T131" s="113">
        <v>167</v>
      </c>
      <c r="U131" s="113">
        <v>49</v>
      </c>
      <c r="V131" s="117">
        <v>7</v>
      </c>
      <c r="W131" s="116"/>
      <c r="X131" s="113"/>
      <c r="Y131" s="120">
        <v>100</v>
      </c>
      <c r="Z131" s="123">
        <v>96.8</v>
      </c>
      <c r="AA131" s="203"/>
      <c r="AB131" s="203"/>
      <c r="AC131" s="203"/>
      <c r="AD131" s="203"/>
      <c r="AE131" s="203"/>
      <c r="AF131" s="203"/>
      <c r="AG131" s="203"/>
      <c r="AH131" s="203"/>
    </row>
    <row r="132" spans="1:34" x14ac:dyDescent="0.2">
      <c r="A132" s="18"/>
      <c r="B132" s="64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61"/>
      <c r="T132" s="61"/>
      <c r="U132" s="61"/>
      <c r="V132" s="61"/>
      <c r="W132" s="61"/>
      <c r="X132" s="61"/>
      <c r="Y132" s="169">
        <f>SUM(Y118:Y131)/A131</f>
        <v>99.899999999999991</v>
      </c>
      <c r="Z132" s="169">
        <f>SUM(Z118:Z131)/A131</f>
        <v>93.7</v>
      </c>
      <c r="AA132" s="203"/>
      <c r="AB132" s="203"/>
      <c r="AC132" s="203"/>
      <c r="AD132" s="203"/>
      <c r="AE132" s="203"/>
      <c r="AF132" s="203"/>
      <c r="AG132" s="203"/>
      <c r="AH132" s="203"/>
    </row>
    <row r="133" spans="1:34" x14ac:dyDescent="0.2">
      <c r="A133" s="18"/>
      <c r="B133" s="127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61"/>
      <c r="T133" s="61"/>
      <c r="U133" s="61"/>
      <c r="V133" s="61"/>
      <c r="W133" s="61"/>
      <c r="X133" s="61"/>
      <c r="Y133" s="125"/>
      <c r="Z133" s="125"/>
      <c r="AA133" s="203"/>
      <c r="AB133" s="203"/>
      <c r="AC133" s="203"/>
      <c r="AD133" s="203"/>
      <c r="AE133" s="203"/>
      <c r="AF133" s="203"/>
      <c r="AG133" s="203"/>
      <c r="AH133" s="203"/>
    </row>
    <row r="134" spans="1:34" x14ac:dyDescent="0.2">
      <c r="A134" s="65">
        <v>1</v>
      </c>
      <c r="B134" s="124" t="s">
        <v>56</v>
      </c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203"/>
      <c r="U134" s="203"/>
      <c r="V134" s="203"/>
      <c r="W134" s="203"/>
      <c r="X134" s="203"/>
      <c r="Y134" s="203"/>
      <c r="Z134" s="203"/>
      <c r="AA134" s="66">
        <v>197</v>
      </c>
      <c r="AB134" s="129">
        <v>155</v>
      </c>
      <c r="AC134" s="129">
        <v>36</v>
      </c>
      <c r="AD134" s="129">
        <v>6</v>
      </c>
      <c r="AE134" s="129"/>
      <c r="AF134" s="129"/>
      <c r="AG134" s="155">
        <v>100</v>
      </c>
      <c r="AH134" s="130">
        <v>96.9</v>
      </c>
    </row>
    <row r="135" spans="1:34" x14ac:dyDescent="0.2">
      <c r="A135" s="65">
        <v>2</v>
      </c>
      <c r="B135" s="63" t="s">
        <v>57</v>
      </c>
      <c r="C135" s="128"/>
      <c r="D135" s="129"/>
      <c r="E135" s="129"/>
      <c r="F135" s="129"/>
      <c r="G135" s="129"/>
      <c r="H135" s="129"/>
      <c r="I135" s="129"/>
      <c r="J135" s="131"/>
      <c r="K135" s="132"/>
      <c r="L135" s="129"/>
      <c r="M135" s="129"/>
      <c r="N135" s="129"/>
      <c r="O135" s="129"/>
      <c r="P135" s="129"/>
      <c r="Q135" s="129"/>
      <c r="R135" s="129"/>
      <c r="S135" s="129"/>
      <c r="T135" s="203"/>
      <c r="U135" s="203"/>
      <c r="V135" s="203"/>
      <c r="W135" s="203"/>
      <c r="X135" s="203"/>
      <c r="Y135" s="203"/>
      <c r="Z135" s="203"/>
      <c r="AA135" s="66">
        <v>197</v>
      </c>
      <c r="AB135" s="129">
        <v>168</v>
      </c>
      <c r="AC135" s="129">
        <v>25</v>
      </c>
      <c r="AD135" s="129">
        <v>4</v>
      </c>
      <c r="AE135" s="129"/>
      <c r="AF135" s="129"/>
      <c r="AG135" s="155">
        <v>100</v>
      </c>
      <c r="AH135" s="130">
        <v>97.9</v>
      </c>
    </row>
    <row r="136" spans="1:34" x14ac:dyDescent="0.2">
      <c r="A136" s="65">
        <v>3</v>
      </c>
      <c r="B136" s="63" t="s">
        <v>55</v>
      </c>
      <c r="C136" s="128"/>
      <c r="D136" s="129"/>
      <c r="E136" s="129"/>
      <c r="F136" s="129"/>
      <c r="G136" s="129"/>
      <c r="H136" s="129"/>
      <c r="I136" s="129"/>
      <c r="J136" s="131"/>
      <c r="K136" s="132"/>
      <c r="L136" s="129"/>
      <c r="M136" s="129"/>
      <c r="N136" s="129"/>
      <c r="O136" s="129"/>
      <c r="P136" s="129"/>
      <c r="Q136" s="129"/>
      <c r="R136" s="129"/>
      <c r="S136" s="129"/>
      <c r="T136" s="203"/>
      <c r="U136" s="203"/>
      <c r="V136" s="203"/>
      <c r="W136" s="203"/>
      <c r="X136" s="203"/>
      <c r="Y136" s="203"/>
      <c r="Z136" s="203"/>
      <c r="AA136" s="66">
        <v>197</v>
      </c>
      <c r="AB136" s="129">
        <v>150</v>
      </c>
      <c r="AC136" s="129">
        <v>41</v>
      </c>
      <c r="AD136" s="129">
        <v>4</v>
      </c>
      <c r="AE136" s="129">
        <v>2</v>
      </c>
      <c r="AF136" s="129"/>
      <c r="AG136" s="155">
        <v>98.9</v>
      </c>
      <c r="AH136" s="130">
        <v>96.9</v>
      </c>
    </row>
    <row r="137" spans="1:34" ht="45" x14ac:dyDescent="0.2">
      <c r="A137" s="65">
        <v>4</v>
      </c>
      <c r="B137" s="54" t="s">
        <v>120</v>
      </c>
      <c r="C137" s="66"/>
      <c r="D137" s="203"/>
      <c r="E137" s="203"/>
      <c r="F137" s="203"/>
      <c r="G137" s="203"/>
      <c r="H137" s="203"/>
      <c r="I137" s="203"/>
      <c r="J137" s="156"/>
      <c r="K137" s="157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66">
        <v>197</v>
      </c>
      <c r="AB137" s="203">
        <v>162</v>
      </c>
      <c r="AC137" s="203">
        <v>24</v>
      </c>
      <c r="AD137" s="203">
        <v>8</v>
      </c>
      <c r="AE137" s="203">
        <v>3</v>
      </c>
      <c r="AF137" s="158"/>
      <c r="AG137" s="155">
        <v>98.4</v>
      </c>
      <c r="AH137" s="155">
        <v>94.4</v>
      </c>
    </row>
    <row r="138" spans="1:34" x14ac:dyDescent="0.2">
      <c r="A138" s="65">
        <v>5</v>
      </c>
      <c r="B138" s="5" t="s">
        <v>54</v>
      </c>
      <c r="C138" s="66"/>
      <c r="D138" s="203"/>
      <c r="E138" s="203"/>
      <c r="F138" s="203"/>
      <c r="G138" s="203"/>
      <c r="H138" s="203"/>
      <c r="I138" s="203"/>
      <c r="J138" s="156"/>
      <c r="K138" s="157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66">
        <v>197</v>
      </c>
      <c r="AB138" s="203">
        <v>174</v>
      </c>
      <c r="AC138" s="203">
        <v>19</v>
      </c>
      <c r="AD138" s="203">
        <v>3</v>
      </c>
      <c r="AE138" s="203">
        <v>1</v>
      </c>
      <c r="AF138" s="203"/>
      <c r="AG138" s="155">
        <v>99.4</v>
      </c>
      <c r="AH138" s="155">
        <v>97.9</v>
      </c>
    </row>
    <row r="139" spans="1:34" ht="33.75" x14ac:dyDescent="0.2">
      <c r="A139" s="65">
        <v>6</v>
      </c>
      <c r="B139" s="54" t="s">
        <v>121</v>
      </c>
      <c r="C139" s="66"/>
      <c r="D139" s="203"/>
      <c r="E139" s="203"/>
      <c r="F139" s="203"/>
      <c r="G139" s="203"/>
      <c r="H139" s="203"/>
      <c r="I139" s="203"/>
      <c r="J139" s="156"/>
      <c r="K139" s="157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66">
        <v>197</v>
      </c>
      <c r="AB139" s="203">
        <v>128</v>
      </c>
      <c r="AC139" s="203">
        <v>38</v>
      </c>
      <c r="AD139" s="203">
        <v>19</v>
      </c>
      <c r="AE139" s="203">
        <v>12</v>
      </c>
      <c r="AF139" s="158"/>
      <c r="AG139" s="155">
        <v>93.9</v>
      </c>
      <c r="AH139" s="155">
        <v>84.2</v>
      </c>
    </row>
    <row r="140" spans="1:34" ht="22.5" x14ac:dyDescent="0.2">
      <c r="A140" s="65">
        <v>7</v>
      </c>
      <c r="B140" s="67" t="s">
        <v>122</v>
      </c>
      <c r="C140" s="128"/>
      <c r="D140" s="129"/>
      <c r="E140" s="129"/>
      <c r="F140" s="129"/>
      <c r="G140" s="129"/>
      <c r="H140" s="129"/>
      <c r="I140" s="129"/>
      <c r="J140" s="131"/>
      <c r="K140" s="132"/>
      <c r="L140" s="129"/>
      <c r="M140" s="129"/>
      <c r="N140" s="129"/>
      <c r="O140" s="129"/>
      <c r="P140" s="129"/>
      <c r="Q140" s="129"/>
      <c r="R140" s="129"/>
      <c r="S140" s="129"/>
      <c r="T140" s="203"/>
      <c r="U140" s="203"/>
      <c r="V140" s="203"/>
      <c r="W140" s="203"/>
      <c r="X140" s="203"/>
      <c r="Y140" s="203"/>
      <c r="Z140" s="203"/>
      <c r="AA140" s="66">
        <v>197</v>
      </c>
      <c r="AB140" s="129">
        <v>148</v>
      </c>
      <c r="AC140" s="129">
        <v>45</v>
      </c>
      <c r="AD140" s="129">
        <v>4</v>
      </c>
      <c r="AE140" s="129"/>
      <c r="AF140" s="129"/>
      <c r="AG140" s="155">
        <v>100</v>
      </c>
      <c r="AH140" s="130">
        <v>97.9</v>
      </c>
    </row>
    <row r="141" spans="1:34" x14ac:dyDescent="0.2">
      <c r="A141" s="65">
        <v>8</v>
      </c>
      <c r="B141" s="62" t="s">
        <v>123</v>
      </c>
      <c r="C141" s="128"/>
      <c r="D141" s="129"/>
      <c r="E141" s="129"/>
      <c r="F141" s="129"/>
      <c r="G141" s="129"/>
      <c r="H141" s="129"/>
      <c r="I141" s="129"/>
      <c r="J141" s="131"/>
      <c r="K141" s="132"/>
      <c r="L141" s="129"/>
      <c r="M141" s="129"/>
      <c r="N141" s="129"/>
      <c r="O141" s="129"/>
      <c r="P141" s="129"/>
      <c r="Q141" s="129"/>
      <c r="R141" s="129"/>
      <c r="S141" s="129"/>
      <c r="T141" s="203"/>
      <c r="U141" s="203"/>
      <c r="V141" s="203"/>
      <c r="W141" s="203"/>
      <c r="X141" s="203"/>
      <c r="Y141" s="203"/>
      <c r="Z141" s="203"/>
      <c r="AA141" s="66">
        <v>197</v>
      </c>
      <c r="AB141" s="129">
        <v>147</v>
      </c>
      <c r="AC141" s="129">
        <v>50</v>
      </c>
      <c r="AD141" s="129"/>
      <c r="AE141" s="129"/>
      <c r="AF141" s="129"/>
      <c r="AG141" s="155">
        <v>100</v>
      </c>
      <c r="AH141" s="130">
        <v>100</v>
      </c>
    </row>
    <row r="142" spans="1:34" x14ac:dyDescent="0.2">
      <c r="A142" s="65">
        <v>9</v>
      </c>
      <c r="B142" s="62" t="s">
        <v>124</v>
      </c>
      <c r="C142" s="128"/>
      <c r="D142" s="129"/>
      <c r="E142" s="129"/>
      <c r="F142" s="129"/>
      <c r="G142" s="129"/>
      <c r="H142" s="129"/>
      <c r="I142" s="129"/>
      <c r="J142" s="131"/>
      <c r="K142" s="132"/>
      <c r="L142" s="129"/>
      <c r="M142" s="129"/>
      <c r="N142" s="129"/>
      <c r="O142" s="129"/>
      <c r="P142" s="129"/>
      <c r="Q142" s="129"/>
      <c r="R142" s="129"/>
      <c r="S142" s="129"/>
      <c r="T142" s="203"/>
      <c r="U142" s="203"/>
      <c r="V142" s="203"/>
      <c r="W142" s="203"/>
      <c r="X142" s="203"/>
      <c r="Y142" s="203"/>
      <c r="Z142" s="203"/>
      <c r="AA142" s="66">
        <v>197</v>
      </c>
      <c r="AB142" s="129">
        <v>87</v>
      </c>
      <c r="AC142" s="129">
        <v>93</v>
      </c>
      <c r="AD142" s="129">
        <v>17</v>
      </c>
      <c r="AE142" s="129"/>
      <c r="AF142" s="129"/>
      <c r="AG142" s="155">
        <v>100</v>
      </c>
      <c r="AH142" s="130">
        <v>91.3</v>
      </c>
    </row>
    <row r="143" spans="1:34" ht="22.5" x14ac:dyDescent="0.2">
      <c r="A143" s="65">
        <v>10</v>
      </c>
      <c r="B143" s="63" t="s">
        <v>125</v>
      </c>
      <c r="C143" s="128"/>
      <c r="D143" s="129"/>
      <c r="E143" s="129"/>
      <c r="F143" s="129"/>
      <c r="G143" s="129"/>
      <c r="H143" s="129"/>
      <c r="I143" s="129"/>
      <c r="J143" s="131"/>
      <c r="K143" s="131"/>
      <c r="L143" s="129"/>
      <c r="M143" s="129"/>
      <c r="N143" s="129"/>
      <c r="O143" s="129"/>
      <c r="P143" s="129"/>
      <c r="Q143" s="129"/>
      <c r="R143" s="129"/>
      <c r="S143" s="129"/>
      <c r="T143" s="203"/>
      <c r="U143" s="203"/>
      <c r="V143" s="203"/>
      <c r="W143" s="203"/>
      <c r="X143" s="203"/>
      <c r="Y143" s="203"/>
      <c r="Z143" s="203"/>
      <c r="AA143" s="66">
        <v>197</v>
      </c>
      <c r="AB143" s="129">
        <v>183</v>
      </c>
      <c r="AC143" s="129">
        <v>10</v>
      </c>
      <c r="AD143" s="129">
        <v>4</v>
      </c>
      <c r="AE143" s="129"/>
      <c r="AF143" s="129"/>
      <c r="AG143" s="155">
        <v>100</v>
      </c>
      <c r="AH143" s="130">
        <v>97.9</v>
      </c>
    </row>
    <row r="144" spans="1:34" ht="67.5" x14ac:dyDescent="0.2">
      <c r="A144" s="65">
        <v>11</v>
      </c>
      <c r="B144" s="63" t="s">
        <v>126</v>
      </c>
      <c r="C144" s="128"/>
      <c r="D144" s="129"/>
      <c r="E144" s="129"/>
      <c r="F144" s="129"/>
      <c r="G144" s="129"/>
      <c r="H144" s="129"/>
      <c r="I144" s="129"/>
      <c r="J144" s="131"/>
      <c r="K144" s="131"/>
      <c r="L144" s="129"/>
      <c r="M144" s="129"/>
      <c r="N144" s="129"/>
      <c r="O144" s="129"/>
      <c r="P144" s="129"/>
      <c r="Q144" s="129"/>
      <c r="R144" s="129"/>
      <c r="S144" s="129"/>
      <c r="T144" s="203"/>
      <c r="U144" s="203"/>
      <c r="V144" s="203"/>
      <c r="W144" s="203"/>
      <c r="X144" s="203"/>
      <c r="Y144" s="203"/>
      <c r="Z144" s="203"/>
      <c r="AA144" s="66">
        <v>197</v>
      </c>
      <c r="AB144" s="129">
        <v>139</v>
      </c>
      <c r="AC144" s="129">
        <v>45</v>
      </c>
      <c r="AD144" s="129">
        <v>13</v>
      </c>
      <c r="AE144" s="129"/>
      <c r="AF144" s="129"/>
      <c r="AG144" s="155">
        <v>100</v>
      </c>
      <c r="AH144" s="130">
        <v>93.4</v>
      </c>
    </row>
    <row r="145" spans="1:34" x14ac:dyDescent="0.2">
      <c r="A145" s="200"/>
      <c r="B145" s="67"/>
      <c r="C145" s="201"/>
      <c r="D145" s="146"/>
      <c r="E145" s="146"/>
      <c r="F145" s="146"/>
      <c r="G145" s="146"/>
      <c r="H145" s="146"/>
      <c r="I145" s="146"/>
      <c r="J145" s="147"/>
      <c r="K145" s="131"/>
      <c r="L145" s="129"/>
      <c r="M145" s="129"/>
      <c r="N145" s="129"/>
      <c r="O145" s="129"/>
      <c r="P145" s="129"/>
      <c r="Q145" s="129"/>
      <c r="R145" s="129"/>
      <c r="S145" s="129"/>
      <c r="T145" s="203"/>
      <c r="U145" s="203"/>
      <c r="V145" s="203"/>
      <c r="W145" s="203"/>
      <c r="X145" s="203"/>
      <c r="Y145" s="203"/>
      <c r="Z145" s="203"/>
      <c r="AA145" s="66"/>
      <c r="AB145" s="129"/>
      <c r="AC145" s="129"/>
      <c r="AD145" s="129"/>
      <c r="AE145" s="129"/>
      <c r="AF145" s="129"/>
      <c r="AG145" s="148">
        <f>SUM(AG134:AG144)/A144</f>
        <v>99.145454545454541</v>
      </c>
      <c r="AH145" s="148">
        <f>SUM(AH134:AH144)/A144</f>
        <v>95.336363636363643</v>
      </c>
    </row>
    <row r="146" spans="1:34" x14ac:dyDescent="0.2">
      <c r="A146" s="18"/>
      <c r="B146" s="64"/>
      <c r="C146" s="238" t="s">
        <v>59</v>
      </c>
      <c r="D146" s="238"/>
      <c r="E146" s="238"/>
      <c r="F146" s="238"/>
      <c r="G146" s="238"/>
      <c r="H146" s="238"/>
      <c r="I146" s="238"/>
      <c r="J146" s="238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149"/>
      <c r="AH146" s="149"/>
    </row>
    <row r="147" spans="1:34" ht="22.5" x14ac:dyDescent="0.2">
      <c r="A147" s="170">
        <v>1</v>
      </c>
      <c r="B147" s="5" t="s">
        <v>127</v>
      </c>
      <c r="C147" s="203"/>
      <c r="D147" s="203"/>
      <c r="E147" s="203"/>
      <c r="F147" s="203"/>
      <c r="G147" s="203"/>
      <c r="H147" s="203"/>
      <c r="I147" s="203"/>
      <c r="J147" s="203"/>
      <c r="K147" s="20">
        <v>65</v>
      </c>
      <c r="L147" s="20">
        <v>9</v>
      </c>
      <c r="M147" s="20">
        <v>50</v>
      </c>
      <c r="N147" s="20">
        <v>6</v>
      </c>
      <c r="O147" s="20"/>
      <c r="P147" s="203"/>
      <c r="Q147" s="20">
        <v>100</v>
      </c>
      <c r="R147" s="20">
        <v>94</v>
      </c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</row>
    <row r="148" spans="1:34" x14ac:dyDescent="0.2">
      <c r="A148" s="170">
        <v>2</v>
      </c>
      <c r="B148" s="5" t="s">
        <v>128</v>
      </c>
      <c r="C148" s="203"/>
      <c r="D148" s="203"/>
      <c r="E148" s="203"/>
      <c r="F148" s="203"/>
      <c r="G148" s="203"/>
      <c r="H148" s="203"/>
      <c r="I148" s="203"/>
      <c r="J148" s="203"/>
      <c r="K148" s="20">
        <v>65</v>
      </c>
      <c r="L148" s="20">
        <v>30</v>
      </c>
      <c r="M148" s="20">
        <v>15</v>
      </c>
      <c r="N148" s="20">
        <v>20</v>
      </c>
      <c r="O148" s="20"/>
      <c r="P148" s="203"/>
      <c r="Q148" s="20">
        <v>100</v>
      </c>
      <c r="R148" s="20">
        <v>75</v>
      </c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</row>
    <row r="149" spans="1:34" x14ac:dyDescent="0.2">
      <c r="A149" s="170">
        <v>3</v>
      </c>
      <c r="B149" s="5" t="s">
        <v>129</v>
      </c>
      <c r="C149" s="203"/>
      <c r="D149" s="203"/>
      <c r="E149" s="203"/>
      <c r="F149" s="203"/>
      <c r="G149" s="203"/>
      <c r="H149" s="203"/>
      <c r="I149" s="203"/>
      <c r="J149" s="203"/>
      <c r="K149" s="20">
        <v>65</v>
      </c>
      <c r="L149" s="20">
        <v>47</v>
      </c>
      <c r="M149" s="20">
        <v>17</v>
      </c>
      <c r="N149" s="20"/>
      <c r="O149" s="20">
        <v>1</v>
      </c>
      <c r="P149" s="203"/>
      <c r="Q149" s="20">
        <v>99</v>
      </c>
      <c r="R149" s="20">
        <v>94</v>
      </c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</row>
    <row r="150" spans="1:34" x14ac:dyDescent="0.2">
      <c r="A150" s="170">
        <v>4</v>
      </c>
      <c r="B150" s="5" t="s">
        <v>130</v>
      </c>
      <c r="C150" s="203"/>
      <c r="D150" s="203"/>
      <c r="E150" s="203"/>
      <c r="F150" s="203"/>
      <c r="G150" s="203"/>
      <c r="H150" s="203"/>
      <c r="I150" s="203"/>
      <c r="J150" s="203"/>
      <c r="K150" s="20">
        <v>65</v>
      </c>
      <c r="L150" s="20">
        <v>17</v>
      </c>
      <c r="M150" s="20">
        <v>40</v>
      </c>
      <c r="N150" s="20">
        <v>8</v>
      </c>
      <c r="O150" s="20"/>
      <c r="P150" s="203"/>
      <c r="Q150" s="20">
        <v>100</v>
      </c>
      <c r="R150" s="20">
        <v>90</v>
      </c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</row>
    <row r="151" spans="1:34" ht="33.75" x14ac:dyDescent="0.2">
      <c r="A151" s="170">
        <v>5</v>
      </c>
      <c r="B151" s="5" t="s">
        <v>131</v>
      </c>
      <c r="C151" s="203"/>
      <c r="D151" s="203"/>
      <c r="E151" s="203"/>
      <c r="F151" s="203"/>
      <c r="G151" s="203"/>
      <c r="H151" s="203"/>
      <c r="I151" s="203"/>
      <c r="J151" s="203"/>
      <c r="K151" s="20">
        <v>65</v>
      </c>
      <c r="L151" s="20">
        <v>23</v>
      </c>
      <c r="M151" s="26">
        <v>33</v>
      </c>
      <c r="N151" s="20">
        <v>8</v>
      </c>
      <c r="O151" s="20">
        <v>1</v>
      </c>
      <c r="P151" s="203"/>
      <c r="Q151" s="20">
        <v>96</v>
      </c>
      <c r="R151" s="20">
        <v>83</v>
      </c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</row>
    <row r="152" spans="1:34" ht="22.5" x14ac:dyDescent="0.2">
      <c r="A152" s="170">
        <v>6</v>
      </c>
      <c r="B152" s="5" t="s">
        <v>132</v>
      </c>
      <c r="C152" s="203"/>
      <c r="D152" s="203"/>
      <c r="E152" s="203"/>
      <c r="F152" s="203"/>
      <c r="G152" s="203"/>
      <c r="H152" s="203"/>
      <c r="I152" s="203"/>
      <c r="J152" s="203"/>
      <c r="K152" s="20">
        <v>65</v>
      </c>
      <c r="L152" s="20">
        <v>40</v>
      </c>
      <c r="M152" s="26">
        <v>20</v>
      </c>
      <c r="N152" s="20">
        <v>5</v>
      </c>
      <c r="O152" s="20"/>
      <c r="P152" s="203"/>
      <c r="Q152" s="20">
        <v>100</v>
      </c>
      <c r="R152" s="20">
        <v>96</v>
      </c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</row>
    <row r="153" spans="1:34" ht="33.75" x14ac:dyDescent="0.2">
      <c r="A153" s="163">
        <v>7</v>
      </c>
      <c r="B153" s="17" t="s">
        <v>133</v>
      </c>
      <c r="C153" s="203"/>
      <c r="D153" s="203"/>
      <c r="E153" s="203"/>
      <c r="F153" s="203"/>
      <c r="G153" s="203"/>
      <c r="H153" s="203"/>
      <c r="I153" s="203"/>
      <c r="J153" s="203"/>
      <c r="K153" s="20">
        <v>65</v>
      </c>
      <c r="L153" s="20">
        <v>30</v>
      </c>
      <c r="M153" s="174">
        <v>30</v>
      </c>
      <c r="N153" s="20">
        <v>5</v>
      </c>
      <c r="O153" s="20"/>
      <c r="P153" s="203"/>
      <c r="Q153" s="20">
        <v>100</v>
      </c>
      <c r="R153" s="20">
        <v>96</v>
      </c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</row>
    <row r="154" spans="1:34" ht="22.5" x14ac:dyDescent="0.2">
      <c r="A154" s="163">
        <v>8</v>
      </c>
      <c r="B154" s="17" t="s">
        <v>134</v>
      </c>
      <c r="C154" s="203"/>
      <c r="D154" s="203"/>
      <c r="E154" s="203"/>
      <c r="F154" s="203"/>
      <c r="G154" s="203"/>
      <c r="H154" s="203"/>
      <c r="I154" s="203"/>
      <c r="J154" s="203"/>
      <c r="K154" s="20">
        <v>65</v>
      </c>
      <c r="L154" s="20">
        <v>16</v>
      </c>
      <c r="M154" s="20">
        <v>41</v>
      </c>
      <c r="N154" s="20">
        <v>8</v>
      </c>
      <c r="O154" s="20"/>
      <c r="P154" s="203"/>
      <c r="Q154" s="20">
        <v>100</v>
      </c>
      <c r="R154" s="20">
        <v>90</v>
      </c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</row>
    <row r="155" spans="1:34" x14ac:dyDescent="0.2">
      <c r="A155" s="163">
        <v>9</v>
      </c>
      <c r="B155" s="17" t="s">
        <v>135</v>
      </c>
      <c r="C155" s="203"/>
      <c r="D155" s="203"/>
      <c r="E155" s="203"/>
      <c r="F155" s="203"/>
      <c r="G155" s="203"/>
      <c r="H155" s="203"/>
      <c r="I155" s="203"/>
      <c r="J155" s="203"/>
      <c r="K155" s="20">
        <v>65</v>
      </c>
      <c r="L155" s="20">
        <v>33</v>
      </c>
      <c r="M155" s="175">
        <v>24</v>
      </c>
      <c r="N155" s="26">
        <v>4</v>
      </c>
      <c r="O155" s="26">
        <v>2</v>
      </c>
      <c r="P155" s="203"/>
      <c r="Q155" s="20">
        <v>98</v>
      </c>
      <c r="R155" s="20">
        <v>94</v>
      </c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</row>
    <row r="156" spans="1:34" ht="45" x14ac:dyDescent="0.2">
      <c r="A156" s="163">
        <v>10</v>
      </c>
      <c r="B156" s="17" t="s">
        <v>136</v>
      </c>
      <c r="C156" s="203"/>
      <c r="D156" s="203"/>
      <c r="E156" s="203"/>
      <c r="F156" s="203"/>
      <c r="G156" s="203"/>
      <c r="H156" s="203"/>
      <c r="I156" s="203"/>
      <c r="J156" s="203"/>
      <c r="K156" s="20">
        <v>65</v>
      </c>
      <c r="L156" s="20">
        <v>48</v>
      </c>
      <c r="M156" s="174">
        <v>15</v>
      </c>
      <c r="N156" s="20">
        <v>1</v>
      </c>
      <c r="O156" s="20">
        <v>1</v>
      </c>
      <c r="P156" s="203"/>
      <c r="Q156" s="26">
        <v>99</v>
      </c>
      <c r="R156" s="20">
        <v>92</v>
      </c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</row>
    <row r="157" spans="1:34" ht="45" x14ac:dyDescent="0.2">
      <c r="A157" s="163">
        <v>11</v>
      </c>
      <c r="B157" s="5" t="s">
        <v>137</v>
      </c>
      <c r="C157" s="203"/>
      <c r="D157" s="203"/>
      <c r="E157" s="203"/>
      <c r="F157" s="203"/>
      <c r="G157" s="203"/>
      <c r="H157" s="203"/>
      <c r="I157" s="203"/>
      <c r="J157" s="203"/>
      <c r="K157" s="20">
        <v>65</v>
      </c>
      <c r="L157" s="21">
        <v>46</v>
      </c>
      <c r="M157" s="21">
        <v>19</v>
      </c>
      <c r="N157" s="226"/>
      <c r="O157" s="176"/>
      <c r="P157" s="203"/>
      <c r="Q157" s="177">
        <v>100</v>
      </c>
      <c r="R157" s="20">
        <v>100</v>
      </c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</row>
    <row r="158" spans="1:34" x14ac:dyDescent="0.2">
      <c r="A158" s="42"/>
      <c r="B158" s="19"/>
      <c r="C158" s="203"/>
      <c r="D158" s="203"/>
      <c r="E158" s="203"/>
      <c r="F158" s="203"/>
      <c r="G158" s="203"/>
      <c r="H158" s="203"/>
      <c r="I158" s="203"/>
      <c r="J158" s="203"/>
      <c r="K158" s="41"/>
      <c r="L158" s="42"/>
      <c r="M158" s="42"/>
      <c r="N158" s="176"/>
      <c r="O158" s="42"/>
      <c r="P158" s="203"/>
      <c r="Q158" s="173">
        <f>SUM(Q147:Q157)/A157</f>
        <v>99.272727272727266</v>
      </c>
      <c r="R158" s="173">
        <f>SUM(R147:R157)/A157</f>
        <v>91.272727272727266</v>
      </c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</row>
    <row r="159" spans="1:34" ht="33.75" x14ac:dyDescent="0.2">
      <c r="A159" s="65">
        <v>1</v>
      </c>
      <c r="B159" s="59" t="s">
        <v>108</v>
      </c>
      <c r="C159" s="34"/>
      <c r="D159" s="34"/>
      <c r="E159" s="34"/>
      <c r="F159" s="34"/>
      <c r="G159" s="34"/>
      <c r="H159" s="34"/>
      <c r="I159" s="34"/>
      <c r="J159" s="33"/>
      <c r="K159" s="203"/>
      <c r="L159" s="203"/>
      <c r="M159" s="203"/>
      <c r="N159" s="203"/>
      <c r="O159" s="203"/>
      <c r="P159" s="203"/>
      <c r="Q159" s="203"/>
      <c r="R159" s="203"/>
      <c r="S159" s="21">
        <v>25</v>
      </c>
      <c r="T159" s="32">
        <v>2</v>
      </c>
      <c r="U159" s="32">
        <v>23</v>
      </c>
      <c r="V159" s="32"/>
      <c r="W159" s="32"/>
      <c r="X159" s="32"/>
      <c r="Y159" s="96">
        <v>100</v>
      </c>
      <c r="Z159" s="97">
        <v>100</v>
      </c>
      <c r="AA159" s="203"/>
      <c r="AB159" s="203"/>
      <c r="AC159" s="203"/>
      <c r="AD159" s="203"/>
      <c r="AE159" s="203"/>
      <c r="AF159" s="203"/>
      <c r="AG159" s="203"/>
      <c r="AH159" s="203"/>
    </row>
    <row r="160" spans="1:34" x14ac:dyDescent="0.2">
      <c r="A160" s="65">
        <v>2</v>
      </c>
      <c r="B160" s="59" t="s">
        <v>61</v>
      </c>
      <c r="C160" s="34"/>
      <c r="D160" s="34"/>
      <c r="E160" s="34"/>
      <c r="F160" s="34"/>
      <c r="G160" s="34"/>
      <c r="H160" s="34"/>
      <c r="I160" s="34"/>
      <c r="J160" s="33"/>
      <c r="K160" s="203"/>
      <c r="L160" s="203"/>
      <c r="M160" s="203"/>
      <c r="N160" s="203"/>
      <c r="O160" s="203"/>
      <c r="P160" s="203"/>
      <c r="Q160" s="203"/>
      <c r="R160" s="203"/>
      <c r="S160" s="21">
        <v>25</v>
      </c>
      <c r="T160" s="32">
        <v>12</v>
      </c>
      <c r="U160" s="32">
        <v>13</v>
      </c>
      <c r="V160" s="32"/>
      <c r="W160" s="32"/>
      <c r="X160" s="32"/>
      <c r="Y160" s="96">
        <v>100</v>
      </c>
      <c r="Z160" s="32">
        <v>100</v>
      </c>
      <c r="AA160" s="203"/>
      <c r="AB160" s="203"/>
      <c r="AC160" s="203"/>
      <c r="AD160" s="203"/>
      <c r="AE160" s="203"/>
      <c r="AF160" s="203"/>
      <c r="AG160" s="203"/>
      <c r="AH160" s="203"/>
    </row>
    <row r="161" spans="1:34" ht="22.5" x14ac:dyDescent="0.2">
      <c r="A161" s="65">
        <v>3</v>
      </c>
      <c r="B161" s="59" t="s">
        <v>63</v>
      </c>
      <c r="C161" s="34"/>
      <c r="D161" s="34"/>
      <c r="E161" s="34"/>
      <c r="F161" s="34"/>
      <c r="G161" s="34"/>
      <c r="H161" s="34"/>
      <c r="I161" s="34"/>
      <c r="J161" s="33"/>
      <c r="K161" s="203"/>
      <c r="L161" s="203"/>
      <c r="M161" s="203"/>
      <c r="N161" s="203"/>
      <c r="O161" s="203"/>
      <c r="P161" s="203"/>
      <c r="Q161" s="203"/>
      <c r="R161" s="203"/>
      <c r="S161" s="21">
        <v>25</v>
      </c>
      <c r="T161" s="32">
        <v>3</v>
      </c>
      <c r="U161" s="32">
        <v>22</v>
      </c>
      <c r="V161" s="32"/>
      <c r="W161" s="98"/>
      <c r="X161" s="32"/>
      <c r="Y161" s="96">
        <v>100</v>
      </c>
      <c r="Z161" s="32">
        <v>100</v>
      </c>
      <c r="AA161" s="203"/>
      <c r="AB161" s="203"/>
      <c r="AC161" s="203"/>
      <c r="AD161" s="203"/>
      <c r="AE161" s="203"/>
      <c r="AF161" s="203"/>
      <c r="AG161" s="203"/>
      <c r="AH161" s="203"/>
    </row>
    <row r="162" spans="1:34" ht="33.75" x14ac:dyDescent="0.2">
      <c r="A162" s="65">
        <v>4</v>
      </c>
      <c r="B162" s="59" t="s">
        <v>109</v>
      </c>
      <c r="C162" s="34"/>
      <c r="D162" s="34"/>
      <c r="E162" s="34"/>
      <c r="F162" s="34"/>
      <c r="G162" s="34"/>
      <c r="H162" s="34"/>
      <c r="I162" s="34"/>
      <c r="J162" s="33"/>
      <c r="K162" s="203"/>
      <c r="L162" s="203"/>
      <c r="M162" s="203"/>
      <c r="N162" s="203"/>
      <c r="O162" s="203"/>
      <c r="P162" s="203"/>
      <c r="Q162" s="203"/>
      <c r="R162" s="203"/>
      <c r="S162" s="21">
        <v>25</v>
      </c>
      <c r="T162" s="32">
        <v>11</v>
      </c>
      <c r="U162" s="32">
        <v>14</v>
      </c>
      <c r="V162" s="32"/>
      <c r="W162" s="32"/>
      <c r="X162" s="32"/>
      <c r="Y162" s="96">
        <v>100</v>
      </c>
      <c r="Z162" s="32">
        <v>100</v>
      </c>
      <c r="AA162" s="203"/>
      <c r="AB162" s="203"/>
      <c r="AC162" s="203"/>
      <c r="AD162" s="203"/>
      <c r="AE162" s="203"/>
      <c r="AF162" s="203"/>
      <c r="AG162" s="203"/>
      <c r="AH162" s="203"/>
    </row>
    <row r="163" spans="1:34" ht="22.5" x14ac:dyDescent="0.2">
      <c r="A163" s="65">
        <v>5</v>
      </c>
      <c r="B163" s="59" t="s">
        <v>110</v>
      </c>
      <c r="C163" s="33"/>
      <c r="D163" s="34"/>
      <c r="E163" s="171"/>
      <c r="F163" s="34"/>
      <c r="G163" s="34"/>
      <c r="H163" s="34"/>
      <c r="I163" s="34"/>
      <c r="J163" s="33"/>
      <c r="K163" s="203"/>
      <c r="L163" s="203"/>
      <c r="M163" s="203"/>
      <c r="N163" s="203"/>
      <c r="O163" s="203"/>
      <c r="P163" s="203"/>
      <c r="Q163" s="203"/>
      <c r="R163" s="203"/>
      <c r="S163" s="21">
        <v>25</v>
      </c>
      <c r="T163" s="32">
        <v>9</v>
      </c>
      <c r="U163" s="32">
        <v>16</v>
      </c>
      <c r="V163" s="32"/>
      <c r="W163" s="32"/>
      <c r="X163" s="32"/>
      <c r="Y163" s="96">
        <v>100</v>
      </c>
      <c r="Z163" s="32">
        <v>100</v>
      </c>
      <c r="AA163" s="203"/>
      <c r="AB163" s="203"/>
      <c r="AC163" s="203"/>
      <c r="AD163" s="203"/>
      <c r="AE163" s="203"/>
      <c r="AF163" s="203"/>
      <c r="AG163" s="203"/>
      <c r="AH163" s="203"/>
    </row>
    <row r="164" spans="1:34" ht="56.25" x14ac:dyDescent="0.2">
      <c r="A164" s="65">
        <v>6</v>
      </c>
      <c r="B164" s="59" t="s">
        <v>111</v>
      </c>
      <c r="C164" s="33"/>
      <c r="D164" s="34"/>
      <c r="E164" s="171"/>
      <c r="F164" s="34"/>
      <c r="G164" s="34"/>
      <c r="H164" s="34"/>
      <c r="I164" s="34"/>
      <c r="J164" s="33"/>
      <c r="K164" s="203"/>
      <c r="L164" s="203"/>
      <c r="M164" s="203"/>
      <c r="N164" s="203"/>
      <c r="O164" s="203"/>
      <c r="P164" s="203"/>
      <c r="Q164" s="203"/>
      <c r="R164" s="203"/>
      <c r="S164" s="21">
        <v>25</v>
      </c>
      <c r="T164" s="32">
        <v>16</v>
      </c>
      <c r="U164" s="32">
        <v>9</v>
      </c>
      <c r="V164" s="32"/>
      <c r="W164" s="32"/>
      <c r="X164" s="32"/>
      <c r="Y164" s="96">
        <v>100</v>
      </c>
      <c r="Z164" s="32">
        <v>100</v>
      </c>
      <c r="AA164" s="203"/>
      <c r="AB164" s="203"/>
      <c r="AC164" s="203"/>
      <c r="AD164" s="203"/>
      <c r="AE164" s="203"/>
      <c r="AF164" s="203"/>
      <c r="AG164" s="203"/>
      <c r="AH164" s="203"/>
    </row>
    <row r="165" spans="1:34" x14ac:dyDescent="0.2">
      <c r="A165" s="18"/>
      <c r="B165" s="172"/>
      <c r="C165" s="150"/>
      <c r="D165" s="41"/>
      <c r="E165" s="151"/>
      <c r="F165" s="41"/>
      <c r="G165" s="41"/>
      <c r="H165" s="41"/>
      <c r="I165" s="152"/>
      <c r="J165" s="152"/>
      <c r="K165" s="203"/>
      <c r="L165" s="203"/>
      <c r="M165" s="203"/>
      <c r="N165" s="203"/>
      <c r="O165" s="203"/>
      <c r="P165" s="203"/>
      <c r="Q165" s="203"/>
      <c r="R165" s="203"/>
      <c r="S165" s="202"/>
      <c r="T165" s="109"/>
      <c r="U165" s="109"/>
      <c r="V165" s="109"/>
      <c r="W165" s="109"/>
      <c r="X165" s="109"/>
      <c r="Y165" s="133">
        <v>100</v>
      </c>
      <c r="Z165" s="133">
        <v>100</v>
      </c>
      <c r="AA165" s="203"/>
      <c r="AB165" s="203"/>
      <c r="AC165" s="203"/>
      <c r="AD165" s="203"/>
      <c r="AE165" s="203"/>
      <c r="AF165" s="203"/>
      <c r="AG165" s="203"/>
      <c r="AH165" s="203"/>
    </row>
    <row r="166" spans="1:34" ht="45" x14ac:dyDescent="0.2">
      <c r="A166" s="65">
        <v>1</v>
      </c>
      <c r="B166" s="5" t="s">
        <v>64</v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65">
        <v>47</v>
      </c>
      <c r="AB166" s="66">
        <v>18</v>
      </c>
      <c r="AC166" s="66">
        <v>20</v>
      </c>
      <c r="AD166" s="66">
        <v>7</v>
      </c>
      <c r="AE166" s="66">
        <v>2</v>
      </c>
      <c r="AF166" s="66"/>
      <c r="AG166" s="66">
        <v>92</v>
      </c>
      <c r="AH166" s="66">
        <v>81</v>
      </c>
    </row>
    <row r="167" spans="1:34" ht="33.75" x14ac:dyDescent="0.2">
      <c r="A167" s="65">
        <v>2</v>
      </c>
      <c r="B167" s="5" t="s">
        <v>62</v>
      </c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1">
        <v>47</v>
      </c>
      <c r="AB167" s="21">
        <v>22</v>
      </c>
      <c r="AC167" s="21">
        <v>19</v>
      </c>
      <c r="AD167" s="21">
        <v>6</v>
      </c>
      <c r="AE167" s="21"/>
      <c r="AF167" s="21"/>
      <c r="AG167" s="21">
        <v>100</v>
      </c>
      <c r="AH167" s="21">
        <v>75</v>
      </c>
    </row>
    <row r="168" spans="1:34" ht="22.5" x14ac:dyDescent="0.2">
      <c r="A168" s="65">
        <v>3</v>
      </c>
      <c r="B168" s="5" t="s">
        <v>65</v>
      </c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1">
        <v>47</v>
      </c>
      <c r="AB168" s="21">
        <v>17</v>
      </c>
      <c r="AC168" s="21">
        <v>23</v>
      </c>
      <c r="AD168" s="21">
        <v>7</v>
      </c>
      <c r="AE168" s="21"/>
      <c r="AF168" s="21"/>
      <c r="AG168" s="21">
        <v>100</v>
      </c>
      <c r="AH168" s="21">
        <v>85</v>
      </c>
    </row>
    <row r="169" spans="1:34" x14ac:dyDescent="0.2">
      <c r="A169" s="65">
        <v>4</v>
      </c>
      <c r="B169" s="5" t="s">
        <v>61</v>
      </c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1">
        <v>47</v>
      </c>
      <c r="AB169" s="21">
        <v>6</v>
      </c>
      <c r="AC169" s="21">
        <v>31</v>
      </c>
      <c r="AD169" s="21">
        <v>10</v>
      </c>
      <c r="AE169" s="21"/>
      <c r="AF169" s="21"/>
      <c r="AG169" s="21">
        <v>100</v>
      </c>
      <c r="AH169" s="21">
        <v>83</v>
      </c>
    </row>
    <row r="170" spans="1:34" ht="22.5" x14ac:dyDescent="0.2">
      <c r="A170" s="65">
        <v>5</v>
      </c>
      <c r="B170" s="5" t="s">
        <v>63</v>
      </c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1">
        <v>47</v>
      </c>
      <c r="AB170" s="21">
        <v>20</v>
      </c>
      <c r="AC170" s="21">
        <v>19</v>
      </c>
      <c r="AD170" s="21">
        <v>7</v>
      </c>
      <c r="AE170" s="21">
        <v>1</v>
      </c>
      <c r="AF170" s="21"/>
      <c r="AG170" s="21">
        <v>96</v>
      </c>
      <c r="AH170" s="21">
        <v>79</v>
      </c>
    </row>
    <row r="171" spans="1:34" x14ac:dyDescent="0.2">
      <c r="A171" s="65">
        <v>6</v>
      </c>
      <c r="B171" s="17" t="s">
        <v>60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109"/>
      <c r="U171" s="109"/>
      <c r="V171" s="109"/>
      <c r="W171" s="109"/>
      <c r="X171" s="109"/>
      <c r="Y171" s="109"/>
      <c r="Z171" s="109"/>
      <c r="AA171" s="21">
        <v>47</v>
      </c>
      <c r="AB171" s="21">
        <v>9</v>
      </c>
      <c r="AC171" s="21">
        <v>30</v>
      </c>
      <c r="AD171" s="21">
        <v>6</v>
      </c>
      <c r="AE171" s="21">
        <v>2</v>
      </c>
      <c r="AF171" s="21"/>
      <c r="AG171" s="21">
        <v>92</v>
      </c>
      <c r="AH171" s="21">
        <v>80</v>
      </c>
    </row>
    <row r="172" spans="1:34" x14ac:dyDescent="0.2">
      <c r="A172" s="65">
        <v>7</v>
      </c>
      <c r="B172" s="18" t="s">
        <v>66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109"/>
      <c r="T172" s="203"/>
      <c r="U172" s="203"/>
      <c r="V172" s="203"/>
      <c r="W172" s="203"/>
      <c r="X172" s="203"/>
      <c r="Y172" s="203"/>
      <c r="Z172" s="203"/>
      <c r="AA172" s="21">
        <v>47</v>
      </c>
      <c r="AB172" s="21">
        <v>24</v>
      </c>
      <c r="AC172" s="21">
        <v>23</v>
      </c>
      <c r="AD172" s="21"/>
      <c r="AE172" s="21"/>
      <c r="AF172" s="21"/>
      <c r="AG172" s="21">
        <v>100</v>
      </c>
      <c r="AH172" s="21">
        <v>100</v>
      </c>
    </row>
    <row r="173" spans="1:34" x14ac:dyDescent="0.2">
      <c r="A173" s="65"/>
      <c r="B173" s="95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203"/>
      <c r="T173" s="203"/>
      <c r="U173" s="203"/>
      <c r="V173" s="203"/>
      <c r="W173" s="203"/>
      <c r="X173" s="203"/>
      <c r="Y173" s="203"/>
      <c r="Z173" s="203"/>
      <c r="AA173" s="21"/>
      <c r="AB173" s="202"/>
      <c r="AC173" s="134"/>
      <c r="AD173" s="202"/>
      <c r="AE173" s="202"/>
      <c r="AF173" s="202"/>
      <c r="AG173" s="90">
        <v>98</v>
      </c>
      <c r="AH173" s="90">
        <v>83.2</v>
      </c>
    </row>
    <row r="174" spans="1:34" x14ac:dyDescent="0.2">
      <c r="A174" s="153"/>
      <c r="B174" s="178" t="s">
        <v>151</v>
      </c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</row>
    <row r="175" spans="1:34" x14ac:dyDescent="0.2">
      <c r="A175" s="153"/>
      <c r="B175" s="178" t="s">
        <v>150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</row>
    <row r="176" spans="1:34" x14ac:dyDescent="0.2">
      <c r="A176" s="153"/>
      <c r="B176" s="127"/>
      <c r="C176" s="140"/>
      <c r="D176" s="140"/>
      <c r="E176" s="140"/>
      <c r="F176" s="237" t="s">
        <v>69</v>
      </c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</row>
  </sheetData>
  <mergeCells count="19">
    <mergeCell ref="F176:U176"/>
    <mergeCell ref="C146:J146"/>
    <mergeCell ref="AI5:AP5"/>
    <mergeCell ref="AQ5:AX5"/>
    <mergeCell ref="AY5:BF5"/>
    <mergeCell ref="AA5:AH5"/>
    <mergeCell ref="C7:J7"/>
    <mergeCell ref="C93:J93"/>
    <mergeCell ref="B57:I57"/>
    <mergeCell ref="A5:A6"/>
    <mergeCell ref="B5:B6"/>
    <mergeCell ref="C5:J5"/>
    <mergeCell ref="K5:R5"/>
    <mergeCell ref="S5:Z5"/>
    <mergeCell ref="A2:AH2"/>
    <mergeCell ref="B4:C4"/>
    <mergeCell ref="D4:AH4"/>
    <mergeCell ref="B3:C3"/>
    <mergeCell ref="D3:AH3"/>
  </mergeCells>
  <pageMargins left="0.32291666666666669" right="1.1574074074074073E-2" top="0.75" bottom="0.32407407407407407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2"/>
  <sheetViews>
    <sheetView workbookViewId="0">
      <selection sqref="A1:XFD1048576"/>
    </sheetView>
  </sheetViews>
  <sheetFormatPr defaultRowHeight="15" x14ac:dyDescent="0.25"/>
  <cols>
    <col min="12" max="12" width="10.28515625" bestFit="1" customWidth="1"/>
  </cols>
  <sheetData>
    <row r="2" spans="1:58" s="1" customForma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7"/>
      <c r="L2" s="6"/>
      <c r="M2" s="6"/>
      <c r="N2" s="6"/>
      <c r="O2" s="6"/>
      <c r="P2" s="6"/>
      <c r="Q2" s="9"/>
      <c r="R2" s="13"/>
      <c r="S2" s="6"/>
      <c r="T2" s="6"/>
      <c r="U2" s="6"/>
      <c r="V2" s="6"/>
      <c r="W2" s="6"/>
      <c r="X2" s="6"/>
      <c r="Y2" s="10"/>
      <c r="Z2" s="10"/>
      <c r="AA2" s="6"/>
      <c r="AB2" s="6"/>
      <c r="AC2" s="6"/>
      <c r="AD2" s="6"/>
      <c r="AE2" s="6"/>
      <c r="AF2" s="6"/>
      <c r="AG2" s="10"/>
      <c r="AH2" s="10"/>
      <c r="AI2" s="8"/>
      <c r="AJ2" s="8"/>
      <c r="AK2" s="8"/>
      <c r="AL2" s="8"/>
      <c r="AM2" s="8"/>
      <c r="AN2" s="8"/>
      <c r="AO2" s="8"/>
      <c r="AP2" s="14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4" spans="1:58" x14ac:dyDescent="0.25">
      <c r="B4" s="6"/>
      <c r="C4" s="6"/>
      <c r="D4" s="6"/>
      <c r="E4" s="6"/>
      <c r="F4" s="6"/>
      <c r="G4" s="9"/>
      <c r="H4" s="13"/>
    </row>
    <row r="6" spans="1:58" x14ac:dyDescent="0.25">
      <c r="B6" s="6"/>
      <c r="C6" s="6"/>
      <c r="D6" s="6"/>
      <c r="E6" s="6"/>
      <c r="F6" s="6"/>
      <c r="G6" s="9"/>
      <c r="H6" s="13"/>
    </row>
    <row r="12" spans="1:58" x14ac:dyDescent="0.25">
      <c r="B12" s="6"/>
      <c r="C12" s="6"/>
      <c r="D12" s="6"/>
      <c r="E12" s="6"/>
      <c r="F12" s="6"/>
      <c r="G12" s="9"/>
      <c r="H12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2021-04-24T03:56:29Z</dcterms:modified>
</cp:coreProperties>
</file>